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kjsvj019\業務資料\10_総務課\02_財政係\04_財政分析に関すること\公会計に関すること\R05\20240306_【徳島県市町村課_3月14日〆】令和4年度財政状況資料集の作成及び提出について（依頼）\"/>
    </mc:Choice>
  </mc:AlternateContent>
  <xr:revisionPtr revIDLastSave="0" documentId="13_ncr:1_{60220D2A-D1F7-49DC-95E6-3C155B93F8D4}" xr6:coauthVersionLast="36" xr6:coauthVersionMax="36" xr10:uidLastSave="{00000000-0000-0000-0000-000000000000}"/>
  <bookViews>
    <workbookView xWindow="0" yWindow="0" windowWidth="15360" windowHeight="7635" xr2:uid="{00000000-000D-0000-FFFF-FFFF00000000}"/>
  </bookViews>
  <sheets>
    <sheet name="総括表" sheetId="29" r:id="rId1"/>
    <sheet name="普通会計の状況" sheetId="30" r:id="rId2"/>
    <sheet name="各会計、関係団体の財政状況及び健全化判断比率" sheetId="31" r:id="rId3"/>
    <sheet name="財政比較分析表" sheetId="19" r:id="rId4"/>
    <sheet name="経常経費分析表（経常収支比率の分析）" sheetId="20" r:id="rId5"/>
    <sheet name="経常経費分析表（人件費・公債費・普通建設事業費の分析）" sheetId="21" r:id="rId6"/>
    <sheet name="性質別歳出決算分析表（住民一人当たりのコスト）" sheetId="22" r:id="rId7"/>
    <sheet name="目的別歳出決算分析表（住民一人当たりのコスト）" sheetId="24" r:id="rId8"/>
    <sheet name="実質収支比率等に係る経年分析" sheetId="23" r:id="rId9"/>
    <sheet name="連結実質赤字比率に係る赤字・黒字の構成分析" sheetId="25" r:id="rId10"/>
    <sheet name="実質公債費比率（分子）の構造" sheetId="26" r:id="rId11"/>
    <sheet name="将来負担比率（分子）の構造" sheetId="27" r:id="rId12"/>
    <sheet name="基金残高に係る経年分析" sheetId="28" r:id="rId13"/>
    <sheet name="データシート" sheetId="9" state="hidden" r:id="rId14"/>
  </sheets>
  <externalReferences>
    <externalReference r:id="rId15"/>
    <externalReference r:id="rId16"/>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9" l="1"/>
  <c r="CQ43" i="29"/>
  <c r="CO43" i="29"/>
  <c r="BY43" i="29"/>
  <c r="BW43" i="29"/>
  <c r="BE43" i="29"/>
  <c r="AM43" i="29"/>
  <c r="U43" i="29"/>
  <c r="E43" i="29"/>
  <c r="C43" i="29" s="1"/>
  <c r="DG42" i="29"/>
  <c r="CQ42" i="29"/>
  <c r="CO42" i="29"/>
  <c r="BY42" i="29"/>
  <c r="BW42" i="29"/>
  <c r="BE42" i="29"/>
  <c r="AM42" i="29"/>
  <c r="U42" i="29"/>
  <c r="E42" i="29"/>
  <c r="C42" i="29" s="1"/>
  <c r="DG41" i="29"/>
  <c r="CQ41" i="29"/>
  <c r="CO41" i="29"/>
  <c r="BY41" i="29"/>
  <c r="BE41" i="29"/>
  <c r="AM41" i="29"/>
  <c r="U41" i="29"/>
  <c r="E41" i="29"/>
  <c r="C41" i="29"/>
  <c r="DG40" i="29"/>
  <c r="CQ40" i="29"/>
  <c r="CO40" i="29" s="1"/>
  <c r="BY40" i="29"/>
  <c r="BE40" i="29"/>
  <c r="AM40" i="29"/>
  <c r="U40" i="29"/>
  <c r="E40" i="29"/>
  <c r="C40" i="29"/>
  <c r="DG39" i="29"/>
  <c r="CQ39" i="29"/>
  <c r="CO39" i="29" s="1"/>
  <c r="BY39" i="29"/>
  <c r="BE39" i="29"/>
  <c r="AM39" i="29"/>
  <c r="U39" i="29"/>
  <c r="E39" i="29"/>
  <c r="C39" i="29"/>
  <c r="DG38" i="29"/>
  <c r="CQ38" i="29"/>
  <c r="CO38" i="29" s="1"/>
  <c r="BY38" i="29"/>
  <c r="BE38" i="29"/>
  <c r="AM38" i="29"/>
  <c r="U38" i="29"/>
  <c r="E38" i="29"/>
  <c r="C38" i="29"/>
  <c r="DG37" i="29"/>
  <c r="CQ37" i="29"/>
  <c r="CO37" i="29" s="1"/>
  <c r="BY37" i="29"/>
  <c r="BE37" i="29"/>
  <c r="AM37" i="29"/>
  <c r="W37" i="29"/>
  <c r="E37" i="29"/>
  <c r="C37" i="29" s="1"/>
  <c r="DG36" i="29"/>
  <c r="CQ36" i="29"/>
  <c r="CO36" i="29"/>
  <c r="BY36" i="29"/>
  <c r="BE36" i="29"/>
  <c r="AM36" i="29"/>
  <c r="W36" i="29"/>
  <c r="E36" i="29"/>
  <c r="C36" i="29"/>
  <c r="DG35" i="29"/>
  <c r="CQ35" i="29"/>
  <c r="BY35" i="29"/>
  <c r="BE35" i="29"/>
  <c r="AO35" i="29"/>
  <c r="W35" i="29"/>
  <c r="E35" i="29"/>
  <c r="C35" i="29"/>
  <c r="DG34" i="29"/>
  <c r="CQ34" i="29"/>
  <c r="BY34" i="29"/>
  <c r="BE34" i="29"/>
  <c r="AO34" i="29"/>
  <c r="W34" i="29"/>
  <c r="E34" i="29"/>
  <c r="C34" i="29"/>
  <c r="U34" i="29" l="1"/>
  <c r="U35" i="29" s="1"/>
  <c r="U36" i="29" s="1"/>
  <c r="U37" i="29" s="1"/>
  <c r="AM34" i="29" l="1"/>
  <c r="AM35" i="29" s="1"/>
  <c r="BW34" i="29"/>
  <c r="BW35" i="29" s="1"/>
  <c r="BW36" i="29" s="1"/>
  <c r="BW37" i="29" s="1"/>
  <c r="BW38" i="29" s="1"/>
  <c r="BW39" i="29" s="1"/>
  <c r="BW40" i="29" s="1"/>
  <c r="BW41" i="29" s="1"/>
  <c r="CO34" i="29" l="1"/>
  <c r="CO35" i="29"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<sst xmlns="http://schemas.openxmlformats.org/spreadsheetml/2006/main" count="1139" uniqueCount="565">
  <si>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</si>
  <si>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</si>
  <si>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</si>
  <si>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</si>
  <si>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</si>
  <si>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</si>
  <si>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</si>
  <si>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</si>
  <si>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</si>
  <si>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</si>
  <si>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</si>
  <si>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</si>
  <si>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</si>
  <si>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</si>
  <si>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</si>
  <si>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</si>
  <si>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</si>
  <si>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</si>
  <si>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</si>
  <si>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</si>
  <si>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</si>
  <si>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</si>
  <si>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</si>
  <si>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</si>
  <si>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</si>
  <si>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</si>
  <si>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</si>
  <si>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</si>
  <si>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</si>
  <si>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</si>
  <si>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</si>
  <si>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</si>
  <si>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</si>
  <si>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</si>
  <si>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</si>
  <si>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</si>
  <si>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</si>
  <si>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</si>
  <si>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</si>
  <si>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</si>
  <si>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</si>
  <si>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</si>
  <si>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令和4年度　財政状況資料集</t>
    <phoneticPr fontId="4"/>
  </si>
  <si>
    <t>総括表（市町村）</t>
    <rPh sb="0" eb="2">
      <t>ソウカツ</t>
    </rPh>
    <rPh sb="2" eb="3">
      <t>ヒョウ</t>
    </rPh>
    <rPh sb="4" eb="7">
      <t>シチョウソン</t>
    </rPh>
    <phoneticPr fontId="4"/>
  </si>
  <si>
    <t>都道府県名</t>
    <phoneticPr fontId="4"/>
  </si>
  <si>
    <t>徳島県</t>
    <phoneticPr fontId="4"/>
  </si>
  <si>
    <t>市町村類型</t>
    <phoneticPr fontId="4"/>
  </si>
  <si>
    <t>Ⅴ－２</t>
    <phoneticPr fontId="4"/>
  </si>
  <si>
    <t>指定団体等の指定状況</t>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</si>
  <si>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</si>
  <si>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</si>
  <si>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</si>
  <si>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</si>
  <si>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</si>
  <si>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</si>
  <si>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</si>
  <si>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</si>
  <si>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</si>
  <si>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</si>
  <si>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</si>
  <si>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北島町</t>
    <phoneticPr fontId="4"/>
  </si>
  <si>
    <t>地方交付税種地</t>
    <rPh sb="0" eb="2">
      <t>チホウ</t>
    </rPh>
    <rPh sb="2" eb="5">
      <t>コウフゼイ</t>
    </rPh>
    <rPh sb="5" eb="6">
      <t>シュ</t>
    </rPh>
    <rPh sb="6" eb="7">
      <t>チ</t>
    </rPh>
    <phoneticPr fontId="4"/>
  </si>
  <si>
    <t>2-3</t>
    <phoneticPr fontId="4"/>
  </si>
  <si>
    <t>財源超過</t>
    <rPh sb="0" eb="2">
      <t>ザイゲン</t>
    </rPh>
    <rPh sb="2" eb="4">
      <t>チョウカ</t>
    </rPh>
    <phoneticPr fontId="4"/>
  </si>
  <si>
    <t>歳入歳出差引</t>
    <phoneticPr fontId="15"/>
  </si>
  <si>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</si>
  <si>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</si>
  <si>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</si>
  <si>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</si>
  <si>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</si>
  <si>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</si>
  <si>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</si>
  <si>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</si>
  <si>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</si>
  <si>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</si>
  <si>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</si>
  <si>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</si>
  <si>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</si>
  <si>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</si>
  <si>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</si>
  <si>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</si>
  <si>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</si>
  <si>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</si>
  <si>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1.3</t>
    <phoneticPr fontId="4"/>
  </si>
  <si>
    <t>山振</t>
    <rPh sb="0" eb="1">
      <t>ヤマ</t>
    </rPh>
    <rPh sb="1" eb="2">
      <t>フ</t>
    </rPh>
    <phoneticPr fontId="4"/>
  </si>
  <si>
    <t>繰上償還金</t>
    <phoneticPr fontId="15"/>
  </si>
  <si>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</si>
  <si>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</si>
  <si>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</si>
  <si>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令05.01.01(人)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</si>
  <si>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</si>
  <si>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</si>
  <si>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</si>
  <si>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積立金取崩し額</t>
    <phoneticPr fontId="15"/>
  </si>
  <si>
    <t>　連結実質赤字比率</t>
    <rPh sb="1" eb="3">
      <t>レンケツ</t>
    </rPh>
    <rPh sb="3" eb="5">
      <t>ジッシツ</t>
    </rPh>
    <rPh sb="5" eb="7">
      <t>アカジ</t>
    </rPh>
    <rPh sb="7" eb="9">
      <t>ヒリツ</t>
    </rPh>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</si>
  <si>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</si>
  <si>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</si>
  <si>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</si>
  <si>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t>
    <phoneticPr fontId="4"/>
  </si>
  <si>
    <t>実質単年度収支</t>
    <phoneticPr fontId="15"/>
  </si>
  <si>
    <t>　実質公債費比率</t>
    <rPh sb="1" eb="3">
      <t>ジッシツ</t>
    </rPh>
    <rPh sb="3" eb="6">
      <t>コウサイヒ</t>
    </rPh>
    <rPh sb="6" eb="8">
      <t>ヒリツ</t>
    </rPh>
    <phoneticPr fontId="4"/>
  </si>
  <si>
    <t>令04.01.01(人)</t>
    <phoneticPr fontId="4"/>
  </si>
  <si>
    <t>　将来負担比率</t>
    <rPh sb="1" eb="3">
      <t>ショウライ</t>
    </rPh>
    <rPh sb="3" eb="5">
      <t>フタン</t>
    </rPh>
    <rPh sb="5" eb="7">
      <t>ヒリツ</t>
    </rPh>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</si>
  <si>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</si>
  <si>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</si>
  <si>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</si>
  <si>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</si>
  <si>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0.5</t>
    <phoneticPr fontId="4"/>
  </si>
  <si>
    <t>基準財政需要額</t>
    <phoneticPr fontId="15"/>
  </si>
  <si>
    <t>うち日本人(％)</t>
    <phoneticPr fontId="4"/>
  </si>
  <si>
    <t>0.4</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</si>
  <si>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</si>
  <si>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</si>
  <si>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</si>
  <si>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</si>
  <si>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</si>
  <si>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</si>
  <si>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</si>
  <si>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 (※8)</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</si>
  <si>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</si>
  <si>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</si>
  <si>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</si>
  <si>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</si>
  <si>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</si>
  <si>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</si>
  <si>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</si>
  <si>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</si>
  <si>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</si>
  <si>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</si>
  <si>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</si>
  <si>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</si>
  <si>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</si>
  <si>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</si>
  <si>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</si>
  <si>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</si>
  <si>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</si>
  <si>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</si>
  <si>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</si>
  <si>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</si>
  <si>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</si>
  <si>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</si>
  <si>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</si>
  <si>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</si>
  <si>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</si>
  <si>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</si>
  <si>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</si>
  <si>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</si>
  <si>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</si>
  <si>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</si>
  <si>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</si>
  <si>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</si>
  <si>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</si>
  <si>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</si>
  <si>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</si>
  <si>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</si>
  <si>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</si>
  <si>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</si>
  <si>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</si>
  <si>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</si>
  <si>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</si>
  <si>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</si>
  <si>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</si>
  <si>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</si>
  <si>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</si>
  <si>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</si>
  <si>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</si>
  <si>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</si>
  <si>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※8：職員の状況については、令和4年度地方公務員給与実態調査に基づいている。</t>
    <phoneticPr fontId="19"/>
  </si>
  <si>
    <t>令和4年度</t>
    <phoneticPr fontId="15"/>
  </si>
  <si>
    <t>徳島県北島町</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</si>
  <si>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</si>
  <si>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</si>
  <si>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</si>
  <si>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</si>
  <si>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</si>
  <si>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</si>
  <si>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</si>
  <si>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</si>
  <si>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</si>
  <si>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</si>
  <si>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</si>
  <si>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</si>
  <si>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</si>
  <si>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</si>
  <si>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</si>
  <si>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</si>
  <si>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</si>
  <si>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</si>
  <si>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</si>
  <si>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</si>
  <si>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</si>
  <si>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</si>
  <si>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</si>
  <si>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</si>
  <si>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</si>
  <si>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</si>
  <si>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</si>
  <si>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</si>
  <si>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</si>
  <si>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</si>
  <si>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</si>
  <si>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</si>
  <si>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</si>
  <si>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</si>
  <si>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</si>
  <si>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</si>
  <si>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</si>
  <si>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</si>
  <si>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</si>
  <si>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</si>
  <si>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</si>
  <si>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</si>
  <si>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</si>
  <si>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</si>
  <si>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</si>
  <si>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</si>
  <si>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</si>
  <si>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</si>
  <si>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</si>
  <si>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</si>
  <si>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</si>
  <si>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</si>
  <si>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</si>
  <si>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</si>
  <si>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</si>
  <si>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</si>
  <si>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</si>
  <si>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</si>
  <si>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新型コロナウイルス感染症対策地方税減収補塡特別交付金</t>
    <phoneticPr fontId="4"/>
  </si>
  <si>
    <t>　法定目的税</t>
    <phoneticPr fontId="4"/>
  </si>
  <si>
    <t>歳出合計</t>
  </si>
  <si>
    <t>地方交付税</t>
  </si>
  <si>
    <t>　　入湯税</t>
    <phoneticPr fontId="4"/>
  </si>
  <si>
    <t>　普通交付税</t>
    <phoneticPr fontId="4"/>
  </si>
  <si>
    <t>　　事業所税</t>
    <phoneticPr fontId="4"/>
  </si>
  <si>
    <t>性質別歳出の状況（単位 千円・％）</t>
    <rPh sb="0" eb="2">
      <t>セイシツ</t>
    </rPh>
    <phoneticPr fontId="4"/>
  </si>
  <si>
    <t>　特別交付税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</si>
  <si>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</si>
  <si>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</si>
  <si>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</si>
  <si>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</si>
  <si>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</si>
  <si>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</si>
  <si>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震災復興特別交付税</t>
    <phoneticPr fontId="15"/>
  </si>
  <si>
    <t>　　水利地益税等</t>
    <phoneticPr fontId="4"/>
  </si>
  <si>
    <t>義務的経費計</t>
    <rPh sb="0" eb="3">
      <t>ギムテキ</t>
    </rPh>
    <rPh sb="3" eb="5">
      <t>ケイヒ</t>
    </rPh>
    <rPh sb="5" eb="6">
      <t>ケイ</t>
    </rPh>
    <phoneticPr fontId="4"/>
  </si>
  <si>
    <t>(一般財源計)</t>
    <phoneticPr fontId="4"/>
  </si>
  <si>
    <t>　法定外目的税</t>
    <phoneticPr fontId="4"/>
  </si>
  <si>
    <t>　人件費</t>
    <phoneticPr fontId="4"/>
  </si>
  <si>
    <t>交通安全対策特別交付金</t>
    <phoneticPr fontId="4"/>
  </si>
  <si>
    <t>旧法による税</t>
  </si>
  <si>
    <t>　　うち職員給</t>
    <rPh sb="4" eb="6">
      <t>ショクイン</t>
    </rPh>
    <rPh sb="6" eb="7">
      <t>キュウ</t>
    </rPh>
    <phoneticPr fontId="4"/>
  </si>
  <si>
    <t>分担金・負担金</t>
  </si>
  <si>
    <t>合計</t>
  </si>
  <si>
    <t>　扶助費</t>
    <phoneticPr fontId="4"/>
  </si>
  <si>
    <t>使用料</t>
  </si>
  <si>
    <t>　公債費</t>
    <phoneticPr fontId="4"/>
  </si>
  <si>
    <t>手数料</t>
  </si>
  <si>
    <t>内訳</t>
    <rPh sb="0" eb="2">
      <t>ウチワケ</t>
    </rPh>
    <phoneticPr fontId="4"/>
  </si>
  <si>
    <t>国庫支出金</t>
  </si>
  <si>
    <t>令和4年度</t>
    <rPh sb="0" eb="2">
      <t>レイワ</t>
    </rPh>
    <rPh sb="3" eb="5">
      <t>ネンド</t>
    </rPh>
    <phoneticPr fontId="4"/>
  </si>
  <si>
    <t>令和3年度</t>
    <rPh sb="0" eb="2">
      <t>レイワ</t>
    </rPh>
    <rPh sb="3" eb="5">
      <t>ネンド</t>
    </rPh>
    <rPh sb="4" eb="5">
      <t>ド</t>
    </rPh>
    <phoneticPr fontId="4"/>
  </si>
  <si>
    <t>　うち元金</t>
    <phoneticPr fontId="15"/>
  </si>
  <si>
    <t>国有提供交付金(特別区財調交付金)</t>
  </si>
  <si>
    <t>徴収率
(％)</t>
    <rPh sb="0" eb="2">
      <t>チョウシュウ</t>
    </rPh>
    <rPh sb="2" eb="3">
      <t>リツ</t>
    </rPh>
    <phoneticPr fontId="4"/>
  </si>
  <si>
    <t>現年</t>
    <rPh sb="0" eb="1">
      <t>ゲン</t>
    </rPh>
    <rPh sb="1" eb="2">
      <t>ネン</t>
    </rPh>
    <phoneticPr fontId="4"/>
  </si>
  <si>
    <t>　うち利子</t>
    <phoneticPr fontId="15"/>
  </si>
  <si>
    <t>都道府県支出金</t>
  </si>
  <si>
    <t>・計</t>
    <phoneticPr fontId="4"/>
  </si>
  <si>
    <t>市町村民税</t>
    <rPh sb="0" eb="3">
      <t>シチョウソン</t>
    </rPh>
    <rPh sb="3" eb="4">
      <t>ミン</t>
    </rPh>
    <rPh sb="4" eb="5">
      <t>ゼイ</t>
    </rPh>
    <phoneticPr fontId="4"/>
  </si>
  <si>
    <t>一時借入金利子</t>
    <phoneticPr fontId="4"/>
  </si>
  <si>
    <t>財産収入</t>
  </si>
  <si>
    <t>純固定資産税</t>
    <rPh sb="0" eb="1">
      <t>ジュン</t>
    </rPh>
    <rPh sb="1" eb="3">
      <t>コテイ</t>
    </rPh>
    <rPh sb="3" eb="6">
      <t>シサンゼイ</t>
    </rPh>
    <phoneticPr fontId="4"/>
  </si>
  <si>
    <t>その他の経費</t>
    <rPh sb="2" eb="3">
      <t>タ</t>
    </rPh>
    <rPh sb="4" eb="6">
      <t>ケイヒ</t>
    </rPh>
    <phoneticPr fontId="4"/>
  </si>
  <si>
    <t>寄附金</t>
  </si>
  <si>
    <t>　物件費</t>
    <phoneticPr fontId="4"/>
  </si>
  <si>
    <t>繰入金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</si>
  <si>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</si>
  <si>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</si>
  <si>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</si>
  <si>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繰越金</t>
  </si>
  <si>
    <t>合計</t>
    <phoneticPr fontId="4"/>
  </si>
  <si>
    <t>実質収支</t>
    <rPh sb="0" eb="2">
      <t>ジッシツ</t>
    </rPh>
    <rPh sb="2" eb="4">
      <t>シュウシ</t>
    </rPh>
    <phoneticPr fontId="4"/>
  </si>
  <si>
    <t>　補助費等</t>
    <rPh sb="1" eb="3">
      <t>ホジョ</t>
    </rPh>
    <rPh sb="3" eb="4">
      <t>ヒ</t>
    </rPh>
    <rPh sb="4" eb="5">
      <t>トウ</t>
    </rPh>
    <phoneticPr fontId="4"/>
  </si>
  <si>
    <t>諸収入</t>
  </si>
  <si>
    <t>上水道</t>
    <phoneticPr fontId="4"/>
  </si>
  <si>
    <t>再差引収支</t>
    <rPh sb="0" eb="1">
      <t>サイ</t>
    </rPh>
    <rPh sb="1" eb="3">
      <t>サシヒキ</t>
    </rPh>
    <rPh sb="3" eb="5">
      <t>シュウシ</t>
    </rPh>
    <phoneticPr fontId="4"/>
  </si>
  <si>
    <t>　　うち一部事務組合負担金</t>
    <phoneticPr fontId="4"/>
  </si>
  <si>
    <t>地方債</t>
  </si>
  <si>
    <t>下水道</t>
    <phoneticPr fontId="4"/>
  </si>
  <si>
    <t>加入世帯数(世帯)</t>
  </si>
  <si>
    <t>　繰出金</t>
    <phoneticPr fontId="4"/>
  </si>
  <si>
    <t>　うち減収補塡債(特例分)</t>
    <rPh sb="4" eb="5">
      <t>シュウ</t>
    </rPh>
    <rPh sb="9" eb="10">
      <t>トク</t>
    </rPh>
    <rPh sb="10" eb="11">
      <t>レイ</t>
    </rPh>
    <rPh sb="11" eb="12">
      <t>ブン</t>
    </rPh>
    <phoneticPr fontId="6"/>
  </si>
  <si>
    <t>工業用水道</t>
    <phoneticPr fontId="4"/>
  </si>
  <si>
    <t>被保険者数(人)</t>
  </si>
  <si>
    <t>　積立金</t>
    <phoneticPr fontId="4"/>
  </si>
  <si>
    <t>　うち臨時財政対策債</t>
    <phoneticPr fontId="4"/>
  </si>
  <si>
    <t>交通</t>
    <phoneticPr fontId="4"/>
  </si>
  <si>
    <t>被保険者
1人当り</t>
    <phoneticPr fontId="4"/>
  </si>
  <si>
    <t>保険税(料)収入額</t>
    <phoneticPr fontId="4"/>
  </si>
  <si>
    <t>　投資・出資金・貸付金</t>
    <phoneticPr fontId="4"/>
  </si>
  <si>
    <t>歳入合計</t>
    <phoneticPr fontId="4"/>
  </si>
  <si>
    <t>国民健康保険</t>
    <phoneticPr fontId="4"/>
  </si>
  <si>
    <t>国庫支出金</t>
    <phoneticPr fontId="4"/>
  </si>
  <si>
    <t>　前年度繰上充用金</t>
    <phoneticPr fontId="4"/>
  </si>
  <si>
    <t>その他</t>
    <phoneticPr fontId="4"/>
  </si>
  <si>
    <t>保険給付費</t>
    <phoneticPr fontId="4"/>
  </si>
  <si>
    <t>投資的経費計</t>
    <rPh sb="5" eb="6">
      <t>ケイ</t>
    </rPh>
    <phoneticPr fontId="4"/>
  </si>
  <si>
    <t>(注釈)</t>
    <rPh sb="1" eb="2">
      <t>チュウ</t>
    </rPh>
    <rPh sb="2" eb="3">
      <t>シャク</t>
    </rPh>
    <phoneticPr fontId="4"/>
  </si>
  <si>
    <t>　　うち人件費</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</si>
  <si>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</si>
  <si>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</si>
  <si>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</si>
  <si>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うち補助</t>
    <phoneticPr fontId="4"/>
  </si>
  <si>
    <t>　うち単独</t>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</si>
  <si>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</si>
  <si>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</si>
  <si>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</si>
  <si>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</si>
  <si>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令和4年度</t>
  </si>
  <si>
    <t>徳島県北島町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</si>
  <si>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</si>
  <si>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</si>
  <si>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</si>
  <si>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</si>
  <si>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</si>
  <si>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</si>
  <si>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</si>
  <si>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</si>
  <si>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</si>
  <si>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</si>
  <si>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</si>
  <si>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</si>
  <si>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</si>
  <si>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</si>
  <si>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</si>
  <si>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</si>
  <si>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</si>
  <si>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</si>
  <si>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</si>
  <si>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</si>
  <si>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</si>
  <si>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</si>
  <si>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</si>
  <si>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</si>
  <si>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</si>
  <si>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</si>
  <si>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</si>
  <si>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</si>
  <si>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</si>
  <si>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</si>
  <si>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</si>
  <si>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</si>
  <si>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</si>
  <si>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北島町国民健康保険（保険事業勘定）特別会計</t>
    <phoneticPr fontId="4"/>
  </si>
  <si>
    <t>北島町介護保険（保険事業勘定）特別会計</t>
    <phoneticPr fontId="4"/>
  </si>
  <si>
    <t>北島町後期高齢者医療特別会計</t>
    <phoneticPr fontId="4"/>
  </si>
  <si>
    <t>北島町介護保険（サービス事業勘定）特別会計</t>
    <phoneticPr fontId="4"/>
  </si>
  <si>
    <t>北島町水道事業会計</t>
    <phoneticPr fontId="4"/>
  </si>
  <si>
    <t>法適用企業</t>
    <phoneticPr fontId="4"/>
  </si>
  <si>
    <t>北島町公共下水道事業会計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</si>
  <si>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</si>
  <si>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</si>
  <si>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</si>
  <si>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</si>
  <si>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</si>
  <si>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</si>
  <si>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</si>
  <si>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</si>
  <si>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</si>
  <si>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</si>
  <si>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</si>
  <si>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</si>
  <si>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</si>
  <si>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</si>
  <si>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令和2年度</t>
    <rPh sb="0" eb="2">
      <t>レイワ</t>
    </rPh>
    <rPh sb="3" eb="5">
      <t>ネンド</t>
    </rPh>
    <phoneticPr fontId="4"/>
  </si>
  <si>
    <t>令和3年度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</si>
  <si>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</si>
  <si>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</si>
  <si>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</si>
  <si>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</si>
  <si>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</si>
  <si>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</si>
  <si>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</si>
  <si>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</si>
  <si>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</si>
  <si>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</si>
  <si>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</si>
  <si>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</si>
  <si>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</si>
  <si>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</si>
  <si>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</si>
  <si>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</si>
  <si>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</si>
  <si>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</si>
  <si>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</si>
  <si>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</si>
  <si>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</si>
  <si>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</si>
  <si>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</si>
  <si>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</si>
  <si>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</si>
  <si>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</si>
  <si>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</si>
  <si>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</si>
  <si>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</si>
  <si>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</si>
  <si>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</si>
  <si>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</si>
  <si>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</si>
  <si>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</si>
  <si>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</si>
  <si>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</si>
  <si>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</si>
  <si>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</si>
  <si>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</si>
  <si>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</si>
  <si>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</si>
  <si>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</si>
  <si>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</si>
  <si>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</si>
  <si>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</si>
  <si>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</si>
  <si>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令和4年度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</si>
  <si>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</si>
  <si>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</si>
  <si>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</si>
  <si>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</si>
  <si>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</si>
  <si>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</si>
  <si>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</si>
  <si>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</si>
  <si>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</si>
  <si>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</si>
  <si>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</si>
  <si>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</si>
  <si>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</si>
  <si>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</si>
  <si>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</si>
  <si>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</si>
  <si>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</si>
  <si>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t>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</si>
  <si>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</si>
  <si>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</si>
  <si>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当該団体決算額
（千円）</t>
    <rPh sb="0" eb="2">
      <t>トウガイ</t>
    </rPh>
    <rPh sb="2" eb="4">
      <t>ダンタイ</t>
    </rPh>
    <rPh sb="4" eb="6">
      <t>ケッサン</t>
    </rPh>
    <rPh sb="6" eb="7">
      <t>ガク</t>
    </rPh>
    <rPh sb="9" eb="11">
      <t>センエン</t>
    </rPh>
    <phoneticPr fontId="4"/>
  </si>
  <si>
    <t>人口1人当たり決算額</t>
    <rPh sb="0" eb="2">
      <t>ジンコウ</t>
    </rPh>
    <rPh sb="2" eb="4">
      <t>ヒトリ</t>
    </rPh>
    <rPh sb="4" eb="5">
      <t>ア</t>
    </rPh>
    <rPh sb="7" eb="9">
      <t>ケッサン</t>
    </rPh>
    <rPh sb="9" eb="10">
      <t>ガク</t>
    </rPh>
    <phoneticPr fontId="4"/>
  </si>
  <si>
    <t>当該団体（円）</t>
    <rPh sb="0" eb="2">
      <t>トウガイ</t>
    </rPh>
    <rPh sb="2" eb="4">
      <t>ダンタイ</t>
    </rPh>
    <rPh sb="5" eb="6">
      <t>エン</t>
    </rPh>
    <phoneticPr fontId="4"/>
  </si>
  <si>
    <t>類似団体平均（円）</t>
    <rPh sb="0" eb="2">
      <t>ルイジ</t>
    </rPh>
    <rPh sb="2" eb="4">
      <t>ダンタイ</t>
    </rPh>
    <rPh sb="4" eb="6">
      <t>ヘイキン</t>
    </rPh>
    <rPh sb="7" eb="8">
      <t>エン</t>
    </rPh>
    <phoneticPr fontId="4"/>
  </si>
  <si>
    <t>対比（％）</t>
    <rPh sb="0" eb="2">
      <t>タイヒ</t>
    </rPh>
    <phoneticPr fontId="4"/>
  </si>
  <si>
    <t>人件費</t>
    <rPh sb="0" eb="3">
      <t>ジンケンヒ</t>
    </rPh>
    <phoneticPr fontId="4"/>
  </si>
  <si>
    <t>一部事務組合負担金（補助費等）</t>
    <rPh sb="0" eb="2">
      <t>イチブ</t>
    </rPh>
    <rPh sb="2" eb="4">
      <t>ジム</t>
    </rPh>
    <rPh sb="4" eb="6">
      <t>クミアイ</t>
    </rPh>
    <rPh sb="6" eb="9">
      <t>フタンキン</t>
    </rPh>
    <rPh sb="10" eb="13">
      <t>ホジョヒ</t>
    </rPh>
    <rPh sb="13" eb="14">
      <t>トウ</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</si>
  <si>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</si>
  <si>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</si>
  <si>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</si>
  <si>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</si>
  <si>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</si>
  <si>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▲退職金</t>
    <rPh sb="1" eb="3">
      <t>タイショク</t>
    </rPh>
    <rPh sb="3" eb="4">
      <t>キン</t>
    </rPh>
    <phoneticPr fontId="4"/>
  </si>
  <si>
    <t>参考</t>
    <rPh sb="0" eb="2">
      <t>サンコウ</t>
    </rPh>
    <phoneticPr fontId="4"/>
  </si>
  <si>
    <t>当該団体</t>
    <rPh sb="0" eb="2">
      <t>トウガイ</t>
    </rPh>
    <rPh sb="2" eb="4">
      <t>ダンタイ</t>
    </rPh>
    <phoneticPr fontId="4"/>
  </si>
  <si>
    <t>類似団体平均</t>
    <rPh sb="0" eb="2">
      <t>ルイジ</t>
    </rPh>
    <rPh sb="2" eb="4">
      <t>ダンタイ</t>
    </rPh>
    <rPh sb="4" eb="6">
      <t>ヘイキン</t>
    </rPh>
    <phoneticPr fontId="4"/>
  </si>
  <si>
    <t>対比（差引）</t>
    <rPh sb="0" eb="2">
      <t>タイヒ</t>
    </rPh>
    <rPh sb="3" eb="5">
      <t>サシヒキ</t>
    </rPh>
    <phoneticPr fontId="4"/>
  </si>
  <si>
    <t>人口1,000人当たり職員数（人）</t>
    <rPh sb="0" eb="2">
      <t>ジンコウ</t>
    </rPh>
    <rPh sb="7" eb="8">
      <t>ニン</t>
    </rPh>
    <rPh sb="8" eb="9">
      <t>ア</t>
    </rPh>
    <rPh sb="11" eb="14">
      <t>ショクインスウ</t>
    </rPh>
    <rPh sb="15" eb="16">
      <t>ヒト</t>
    </rPh>
    <phoneticPr fontId="4"/>
  </si>
  <si>
    <t>ラスパイレス指数</t>
    <rPh sb="6" eb="8">
      <t>シスウ</t>
    </rPh>
    <phoneticPr fontId="3"/>
  </si>
  <si>
    <t>（注）人口については、各調査対象年度の1月1日現在の住民基本台帳に登載されている人口に基づいている。</t>
    <rPh sb="14" eb="16">
      <t>タイショウ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</si>
  <si>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</si>
  <si>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</si>
  <si>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4"/>
  </si>
  <si>
    <t>積立不足額を考慮して算定した額</t>
    <rPh sb="0" eb="1">
      <t>ツ</t>
    </rPh>
    <rPh sb="1" eb="2">
      <t>タ</t>
    </rPh>
    <rPh sb="2" eb="5">
      <t>フソクガク</t>
    </rPh>
    <rPh sb="6" eb="8">
      <t>コウリョ</t>
    </rPh>
    <rPh sb="10" eb="12">
      <t>サンテイ</t>
    </rPh>
    <rPh sb="14" eb="15">
      <t>ガク</t>
    </rPh>
    <phoneticPr fontId="7"/>
  </si>
  <si>
    <t>満期一括償還地方債の一年当たりの元金償還金に相当するもの
（年度割相当額）</t>
  </si>
  <si>
    <t>公営企業に要する経費の財源とする地方債の償還の財源に
充てたと認められる繰入金</t>
    <phoneticPr fontId="4"/>
  </si>
  <si>
    <t>一部事務組合等の起こした地方債に充てたと認められる
補助金又は負担金</t>
    <phoneticPr fontId="4"/>
  </si>
  <si>
    <t>公債費に準ずる債務負担行為に係るもの</t>
    <phoneticPr fontId="4"/>
  </si>
  <si>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</si>
  <si>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</si>
  <si>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</si>
  <si>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4"/>
  </si>
  <si>
    <t>（参考）　普通建設事業費の分析</t>
    <rPh sb="1" eb="3">
      <t>サンコウ</t>
    </rPh>
    <rPh sb="5" eb="7">
      <t>フツウ</t>
    </rPh>
    <rPh sb="7" eb="9">
      <t>ケンセツ</t>
    </rPh>
    <rPh sb="9" eb="11">
      <t>ジギョウ</t>
    </rPh>
    <rPh sb="11" eb="12">
      <t>ヒ</t>
    </rPh>
    <rPh sb="13" eb="15">
      <t>ブンセキ</t>
    </rPh>
    <phoneticPr fontId="4"/>
  </si>
  <si>
    <t>普通建設事業費</t>
    <rPh sb="0" eb="2">
      <t>フツウ</t>
    </rPh>
    <rPh sb="2" eb="4">
      <t>ケンセツ</t>
    </rPh>
    <rPh sb="4" eb="7">
      <t>ジギョウヒ</t>
    </rPh>
    <phoneticPr fontId="4"/>
  </si>
  <si>
    <t>人口１人当たり決算額</t>
    <rPh sb="0" eb="2">
      <t>ジンコウ</t>
    </rPh>
    <rPh sb="2" eb="4">
      <t>ヒトリ</t>
    </rPh>
    <rPh sb="4" eb="5">
      <t>ア</t>
    </rPh>
    <rPh sb="7" eb="10">
      <t>ケッサンガク</t>
    </rPh>
    <phoneticPr fontId="4"/>
  </si>
  <si>
    <t>当該団体(円)</t>
    <rPh sb="0" eb="2">
      <t>トウガイ</t>
    </rPh>
    <rPh sb="2" eb="4">
      <t>ダンタイ</t>
    </rPh>
    <rPh sb="5" eb="6">
      <t>エン</t>
    </rPh>
    <phoneticPr fontId="4"/>
  </si>
  <si>
    <t>増減率(%)(A)</t>
    <rPh sb="0" eb="3">
      <t>ゾウゲンリツ</t>
    </rPh>
    <phoneticPr fontId="4"/>
  </si>
  <si>
    <t>類似団体平均(円)</t>
    <rPh sb="0" eb="2">
      <t>ルイジ</t>
    </rPh>
    <rPh sb="2" eb="4">
      <t>ダンタイ</t>
    </rPh>
    <rPh sb="4" eb="6">
      <t>ヘイキン</t>
    </rPh>
    <rPh sb="7" eb="8">
      <t>エン</t>
    </rPh>
    <phoneticPr fontId="4"/>
  </si>
  <si>
    <t>増減率(%)(B)</t>
    <rPh sb="0" eb="3">
      <t>ゾウゲンリツ</t>
    </rPh>
    <phoneticPr fontId="4"/>
  </si>
  <si>
    <t>(A)-(B)</t>
  </si>
  <si>
    <t xml:space="preserve"> H30</t>
  </si>
  <si>
    <t>うち単独分</t>
    <rPh sb="2" eb="4">
      <t>タンドク</t>
    </rPh>
    <rPh sb="4" eb="5">
      <t>ブン</t>
    </rPh>
    <phoneticPr fontId="4"/>
  </si>
  <si>
    <t xml:space="preserve"> R01</t>
  </si>
  <si>
    <t xml:space="preserve"> R02</t>
  </si>
  <si>
    <t xml:space="preserve"> R03</t>
  </si>
  <si>
    <t xml:space="preserve"> R04</t>
  </si>
  <si>
    <t xml:space="preserve"> 過去５年間平均</t>
    <rPh sb="1" eb="3">
      <t>カコ</t>
    </rPh>
    <rPh sb="4" eb="6">
      <t>ネンカン</t>
    </rPh>
    <rPh sb="6" eb="8">
      <t>ヘイキン</t>
    </rPh>
    <phoneticPr fontId="4"/>
  </si>
  <si>
    <t>類似団体内平均(円)</t>
    <rPh sb="0" eb="2">
      <t>ルイジ</t>
    </rPh>
    <rPh sb="2" eb="4">
      <t>ダンタイ</t>
    </rPh>
    <phoneticPr fontId="4"/>
  </si>
  <si>
    <t>北島町労働者福祉協会</t>
    <rPh sb="0" eb="3">
      <t>キタジマチョウ</t>
    </rPh>
    <rPh sb="3" eb="6">
      <t>ロウドウシャ</t>
    </rPh>
    <rPh sb="6" eb="8">
      <t>フクシ</t>
    </rPh>
    <rPh sb="8" eb="10">
      <t>キョウカイ</t>
    </rPh>
    <phoneticPr fontId="2"/>
  </si>
  <si>
    <t>-</t>
    <phoneticPr fontId="2"/>
  </si>
  <si>
    <t>北島町土地開発公社</t>
    <rPh sb="0" eb="3">
      <t>キタジマチョウ</t>
    </rPh>
    <rPh sb="3" eb="5">
      <t>トチ</t>
    </rPh>
    <rPh sb="5" eb="7">
      <t>カイハツ</t>
    </rPh>
    <rPh sb="7" eb="9">
      <t>コウシャ</t>
    </rPh>
    <phoneticPr fontId="2"/>
  </si>
  <si>
    <t>板野東部消防組合</t>
    <rPh sb="0" eb="2">
      <t>イタノ</t>
    </rPh>
    <rPh sb="2" eb="4">
      <t>トウブ</t>
    </rPh>
    <rPh sb="4" eb="6">
      <t>ショウボウ</t>
    </rPh>
    <rPh sb="6" eb="8">
      <t>クミアイ</t>
    </rPh>
    <phoneticPr fontId="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</si>
  <si>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4"/>
  </si>
  <si>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</si>
  <si>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</si>
  <si>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4"/>
  </si>
  <si>
    <t>板野東部青少年育成センター組合</t>
    <rPh sb="0" eb="2">
      <t>イタノ</t>
    </rPh>
    <rPh sb="2" eb="4">
      <t>トウブ</t>
    </rPh>
    <rPh sb="4" eb="7">
      <t>セイショウネン</t>
    </rPh>
    <rPh sb="7" eb="9">
      <t>イクセイ</t>
    </rPh>
    <rPh sb="13" eb="15">
      <t>クミアイ</t>
    </rPh>
    <phoneticPr fontId="4"/>
  </si>
  <si>
    <t>松茂町ほか二町競艇事業組合</t>
    <rPh sb="0" eb="2">
      <t>マツシゲ</t>
    </rPh>
    <rPh sb="2" eb="3">
      <t>チョウ</t>
    </rPh>
    <rPh sb="5" eb="6">
      <t>フタ</t>
    </rPh>
    <rPh sb="6" eb="7">
      <t>チョウ</t>
    </rPh>
    <rPh sb="7" eb="9">
      <t>キョウテイ</t>
    </rPh>
    <rPh sb="9" eb="11">
      <t>ジギョウ</t>
    </rPh>
    <rPh sb="11" eb="13">
      <t>クミアイ</t>
    </rPh>
    <phoneticPr fontId="4"/>
  </si>
  <si>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4"/>
  </si>
  <si>
    <t>標準財政規模比（％）</t>
    <phoneticPr fontId="4"/>
  </si>
  <si>
    <t>年度</t>
    <rPh sb="0" eb="2">
      <t>ネンド</t>
    </rPh>
    <phoneticPr fontId="4"/>
  </si>
  <si>
    <t>H30</t>
  </si>
  <si>
    <t>R01</t>
  </si>
  <si>
    <t>R02</t>
  </si>
  <si>
    <t>R03</t>
  </si>
  <si>
    <t>R04</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</si>
  <si>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</si>
  <si>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</si>
  <si>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実質単年度収支</t>
    <rPh sb="0" eb="2">
      <t>ジッシツ</t>
    </rPh>
    <rPh sb="2" eb="5">
      <t>タンネンド</t>
    </rPh>
    <rPh sb="5" eb="7">
      <t>シュウシ</t>
    </rPh>
    <phoneticPr fontId="4"/>
  </si>
  <si>
    <t>▲ 6.32</t>
  </si>
  <si>
    <t>会計</t>
    <rPh sb="0" eb="2">
      <t>カイケイ</t>
    </rPh>
    <phoneticPr fontId="4"/>
  </si>
  <si>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</si>
  <si>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</si>
  <si>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</si>
  <si>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</si>
  <si>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</si>
  <si>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</si>
  <si>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</si>
  <si>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</si>
  <si>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</si>
  <si>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4"/>
  </si>
  <si>
    <t>（百万円）</t>
    <rPh sb="1" eb="2">
      <t>ヒャク</t>
    </rPh>
    <rPh sb="2" eb="4">
      <t>マンエン</t>
    </rPh>
    <phoneticPr fontId="4"/>
  </si>
  <si>
    <t>分子の構造</t>
    <rPh sb="0" eb="2">
      <t>ブンシ</t>
    </rPh>
    <rPh sb="3" eb="5">
      <t>コウゾウ</t>
    </rPh>
    <phoneticPr fontId="4"/>
  </si>
  <si>
    <t>元利償還金等(A)</t>
    <phoneticPr fontId="4"/>
  </si>
  <si>
    <t>元利償還金</t>
  </si>
  <si>
    <t>減債基金積立不足算定額※2</t>
    <phoneticPr fontId="4"/>
  </si>
  <si>
    <t>公営企業債の元利償還金に対する繰入金</t>
  </si>
  <si>
    <t>組合等が起こした地方債の元利償還金に対する負担金等</t>
  </si>
  <si>
    <t>債務負担行為に基づく支出額</t>
  </si>
  <si>
    <t>算入公債費等(B)</t>
    <phoneticPr fontId="4"/>
  </si>
  <si>
    <t>算入公債費等</t>
    <phoneticPr fontId="4"/>
  </si>
  <si>
    <t>(A)－(B)</t>
    <phoneticPr fontId="4"/>
  </si>
  <si>
    <t>実質公債費比率の分子</t>
    <phoneticPr fontId="4"/>
  </si>
  <si>
    <t>※1 令和5年度中に市町村合併した団体で、合併前の団体ごとの決算に基づく実質公債費比率を算出していない団体については、グラフを表記しない。</t>
    <rPh sb="3" eb="5">
      <t>レイワ</t>
    </rPh>
    <phoneticPr fontId="4"/>
  </si>
  <si>
    <t>※2 減債基金積立不足算定額=(C)×(１－(D)/(E))</t>
    <phoneticPr fontId="4"/>
  </si>
  <si>
    <t>（参考）</t>
    <rPh sb="1" eb="3">
      <t>サンコウ</t>
    </rPh>
    <phoneticPr fontId="4"/>
  </si>
  <si>
    <t>（百万円）</t>
    <phoneticPr fontId="4"/>
  </si>
  <si>
    <t>H30</t>
    <phoneticPr fontId="4"/>
  </si>
  <si>
    <t>R01</t>
    <phoneticPr fontId="4"/>
  </si>
  <si>
    <t>R02</t>
    <phoneticPr fontId="4"/>
  </si>
  <si>
    <t>R03</t>
    <phoneticPr fontId="4"/>
  </si>
  <si>
    <t>R04</t>
    <phoneticPr fontId="4"/>
  </si>
  <si>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</si>
  <si>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</si>
  <si>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4"/>
  </si>
  <si>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</si>
  <si>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</si>
  <si>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</si>
  <si>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4"/>
  </si>
  <si>
    <t>うち、健全化法施行規則附則第三条に係る負担見込額</t>
    <phoneticPr fontId="4"/>
  </si>
  <si>
    <t>充当可能財源等(B)</t>
    <phoneticPr fontId="4"/>
  </si>
  <si>
    <t>将来負担比率の分子</t>
  </si>
  <si>
    <t>※令和5年度中に市町村合併した団体で、合併前の団体ごとの決算に基づく将来負担比率を算出していない団体については、グラフを表記しない。</t>
    <rPh sb="1" eb="3">
      <t>レイワ</t>
    </rPh>
    <phoneticPr fontId="4"/>
  </si>
  <si>
    <t>（百万円）</t>
    <rPh sb="1" eb="4">
      <t>ヒャクマンエン</t>
    </rPh>
    <phoneticPr fontId="4"/>
  </si>
  <si>
    <t>減債基金</t>
    <rPh sb="0" eb="2">
      <t>ゲンサイ</t>
    </rPh>
    <rPh sb="2" eb="4">
      <t>キキン</t>
    </rPh>
    <phoneticPr fontId="4"/>
  </si>
  <si>
    <t>基金残高合計</t>
    <rPh sb="0" eb="2">
      <t>キキン</t>
    </rPh>
    <rPh sb="2" eb="4">
      <t>ザンダカ</t>
    </rPh>
    <rPh sb="4" eb="6">
      <t>ゴウケイ</t>
    </rPh>
    <phoneticPr fontId="4"/>
  </si>
  <si>
    <t>北島町公共施設等整備基金</t>
    <rPh sb="0" eb="3">
      <t>キタジマチョウ</t>
    </rPh>
    <rPh sb="3" eb="5">
      <t>コウキョウ</t>
    </rPh>
    <rPh sb="5" eb="7">
      <t>シセツ</t>
    </rPh>
    <rPh sb="7" eb="8">
      <t>トウ</t>
    </rPh>
    <rPh sb="8" eb="10">
      <t>セイビ</t>
    </rPh>
    <rPh sb="10" eb="12">
      <t>キキン</t>
    </rPh>
    <phoneticPr fontId="2"/>
  </si>
  <si>
    <t>北島町職員退職手当基金</t>
    <rPh sb="0" eb="3">
      <t>キタジマチョウ</t>
    </rPh>
    <rPh sb="3" eb="5">
      <t>ショクイン</t>
    </rPh>
    <rPh sb="5" eb="7">
      <t>タイショク</t>
    </rPh>
    <rPh sb="7" eb="9">
      <t>テアテ</t>
    </rPh>
    <rPh sb="9" eb="11">
      <t>キキン</t>
    </rPh>
    <phoneticPr fontId="2"/>
  </si>
  <si>
    <t>労働者福祉施設改築基金</t>
    <rPh sb="0" eb="3">
      <t>ロウドウシャ</t>
    </rPh>
    <rPh sb="3" eb="5">
      <t>フクシ</t>
    </rPh>
    <rPh sb="5" eb="7">
      <t>シセツ</t>
    </rPh>
    <rPh sb="7" eb="9">
      <t>カイチク</t>
    </rPh>
    <rPh sb="9" eb="11">
      <t>キキン</t>
    </rPh>
    <phoneticPr fontId="2"/>
  </si>
  <si>
    <t>災害対策基金</t>
    <rPh sb="0" eb="2">
      <t>サイガイ</t>
    </rPh>
    <rPh sb="2" eb="4">
      <t>タイサク</t>
    </rPh>
    <rPh sb="4" eb="6">
      <t>キキン</t>
    </rPh>
    <phoneticPr fontId="2"/>
  </si>
  <si>
    <t>国際交流研修事業基金</t>
    <rPh sb="0" eb="2">
      <t>コクサイ</t>
    </rPh>
    <rPh sb="2" eb="4">
      <t>コウリュウ</t>
    </rPh>
    <rPh sb="4" eb="6">
      <t>ケンシュウ</t>
    </rPh>
    <rPh sb="6" eb="8">
      <t>ジギョウ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</si>
</sst>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17">
    <xf numFmtId="0" fontId="0" fillId="0" borderId="0" xfId="0">
      <alignment vertical="center"/>
    </xf>
    <xf numFmtId="178" fontId="7" fillId="0" borderId="35" xfId="2" applyNumberFormat="1" applyFont="1" applyBorder="1" applyAlignment="1">
      <alignment vertical="center"/>
    </xf>
    <xf numFmtId="178" fontId="7" fillId="0" borderId="45"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4" xfId="2" applyFont="1" applyBorder="1" applyAlignment="1">
      <alignment vertical="center"/>
    </xf>
    <xf numFmtId="178" fontId="7" fillId="0" borderId="35"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49" xfId="2" applyNumberFormat="1" applyFont="1" applyBorder="1" applyAlignment="1">
      <alignment horizontal="center" vertical="center"/>
    </xf>
    <xf numFmtId="178" fontId="7" fillId="0" borderId="50"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5"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49" xfId="2" applyNumberFormat="1" applyFont="1" applyFill="1" applyBorder="1" applyAlignment="1">
      <alignment vertical="center"/>
    </xf>
    <xf numFmtId="180" fontId="7" fillId="0" borderId="52"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3" xfId="2" applyNumberFormat="1" applyFont="1" applyBorder="1" applyAlignment="1">
      <alignment horizontal="center" vertical="center"/>
    </xf>
    <xf numFmtId="179" fontId="7" fillId="0" borderId="54" xfId="2" applyNumberFormat="1" applyFont="1" applyFill="1" applyBorder="1" applyAlignment="1">
      <alignment vertical="center"/>
    </xf>
    <xf numFmtId="179" fontId="7" fillId="0" borderId="55" xfId="2" applyNumberFormat="1" applyFont="1" applyFill="1" applyBorder="1" applyAlignment="1">
      <alignment vertical="center"/>
    </xf>
    <xf numFmtId="180" fontId="7" fillId="0" borderId="53" xfId="2" applyNumberFormat="1" applyFont="1" applyFill="1" applyBorder="1" applyAlignment="1">
      <alignment vertical="center"/>
    </xf>
    <xf numFmtId="179" fontId="7" fillId="0" borderId="56" xfId="2" applyNumberFormat="1" applyFont="1" applyFill="1" applyBorder="1" applyAlignment="1">
      <alignment vertical="center"/>
    </xf>
    <xf numFmtId="180" fontId="7" fillId="0" borderId="57" xfId="2" applyNumberFormat="1" applyFont="1" applyFill="1" applyBorder="1" applyAlignment="1">
      <alignment vertical="center"/>
    </xf>
    <xf numFmtId="180" fontId="7" fillId="0" borderId="54" xfId="2" applyNumberFormat="1" applyFont="1" applyBorder="1" applyAlignment="1">
      <alignment vertical="center"/>
    </xf>
    <xf numFmtId="179" fontId="7" fillId="0" borderId="54"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51" xfId="2" applyNumberFormat="1" applyFont="1" applyBorder="1" applyAlignment="1">
      <alignment vertical="center"/>
    </xf>
    <xf numFmtId="179" fontId="7" fillId="0" borderId="49"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49" fontId="10" fillId="0" borderId="0" xfId="4" applyNumberFormat="1" applyFont="1">
      <alignment vertical="center"/>
    </xf>
    <xf numFmtId="0" fontId="12" fillId="0" borderId="0" xfId="4" applyFont="1">
      <alignment vertical="center"/>
    </xf>
    <xf numFmtId="0" fontId="13" fillId="0" borderId="0" xfId="4" applyFont="1">
      <alignment vertical="center"/>
    </xf>
    <xf numFmtId="184" fontId="10" fillId="0" borderId="30" xfId="4" applyNumberFormat="1" applyFont="1" applyBorder="1" applyAlignment="1">
      <alignment horizontal="right" vertical="center" shrinkToFit="1"/>
    </xf>
    <xf numFmtId="184" fontId="10" fillId="0" borderId="8" xfId="4" applyNumberFormat="1" applyFont="1" applyBorder="1" applyAlignment="1">
      <alignment horizontal="right" vertical="center" shrinkToFit="1"/>
    </xf>
    <xf numFmtId="184" fontId="10" fillId="0" borderId="9" xfId="4" applyNumberFormat="1" applyFont="1" applyBorder="1" applyAlignment="1">
      <alignment horizontal="right" vertical="center" shrinkToFit="1"/>
    </xf>
    <xf numFmtId="0" fontId="14" fillId="0" borderId="44" xfId="5" applyFont="1" applyBorder="1">
      <alignment vertical="center"/>
    </xf>
    <xf numFmtId="184" fontId="10" fillId="0" borderId="30" xfId="4" applyNumberFormat="1" applyFont="1" applyBorder="1" applyAlignment="1">
      <alignment vertical="center" shrinkToFit="1"/>
    </xf>
    <xf numFmtId="184" fontId="10" fillId="0" borderId="8" xfId="4" applyNumberFormat="1" applyFont="1" applyBorder="1" applyAlignment="1">
      <alignment vertical="center" shrinkToFit="1"/>
    </xf>
    <xf numFmtId="184" fontId="10" fillId="0" borderId="9" xfId="4" applyNumberFormat="1" applyFont="1" applyBorder="1" applyAlignment="1">
      <alignment vertical="center" shrinkToFit="1"/>
    </xf>
    <xf numFmtId="0" fontId="14" fillId="0" borderId="65" xfId="5" applyFont="1" applyBorder="1" applyAlignment="1">
      <alignment horizontal="center" vertical="center"/>
    </xf>
    <xf numFmtId="0" fontId="16" fillId="0" borderId="69" xfId="4" applyFont="1" applyBorder="1" applyAlignment="1">
      <alignment vertical="center" wrapText="1"/>
    </xf>
    <xf numFmtId="0" fontId="16" fillId="0" borderId="70" xfId="4" applyFont="1" applyBorder="1" applyAlignment="1">
      <alignment vertical="center" wrapText="1"/>
    </xf>
    <xf numFmtId="181" fontId="10" fillId="0" borderId="68" xfId="4" applyNumberFormat="1" applyFont="1" applyBorder="1">
      <alignment vertical="center"/>
    </xf>
    <xf numFmtId="181" fontId="10" fillId="0" borderId="69" xfId="4" applyNumberFormat="1" applyFont="1" applyBorder="1">
      <alignment vertical="center"/>
    </xf>
    <xf numFmtId="181" fontId="10" fillId="0" borderId="70" xfId="4" applyNumberFormat="1" applyFont="1" applyBorder="1">
      <alignment vertical="center"/>
    </xf>
    <xf numFmtId="0" fontId="10" fillId="0" borderId="7" xfId="4" applyFont="1" applyBorder="1">
      <alignment vertical="center"/>
    </xf>
    <xf numFmtId="0" fontId="10" fillId="0" borderId="60" xfId="4" applyFont="1" applyBorder="1">
      <alignment vertical="center"/>
    </xf>
    <xf numFmtId="49" fontId="10" fillId="0" borderId="7" xfId="4" applyNumberFormat="1" applyFont="1" applyBorder="1">
      <alignment vertical="center"/>
    </xf>
    <xf numFmtId="0" fontId="10" fillId="0" borderId="68" xfId="4" applyFont="1" applyBorder="1">
      <alignment vertical="center"/>
    </xf>
    <xf numFmtId="0" fontId="10" fillId="0" borderId="69" xfId="4" applyFont="1" applyBorder="1">
      <alignment vertical="center"/>
    </xf>
    <xf numFmtId="0" fontId="10" fillId="0" borderId="70" xfId="4" applyFont="1" applyBorder="1">
      <alignment vertical="center"/>
    </xf>
    <xf numFmtId="49" fontId="20" fillId="0" borderId="0" xfId="7" applyNumberFormat="1" applyFont="1">
      <alignment vertical="center"/>
    </xf>
    <xf numFmtId="49" fontId="10" fillId="0" borderId="0" xfId="7" applyNumberFormat="1" applyFont="1">
      <alignment vertical="center"/>
    </xf>
    <xf numFmtId="0" fontId="21" fillId="0" borderId="0" xfId="7" applyFont="1">
      <alignment vertical="center"/>
    </xf>
    <xf numFmtId="0" fontId="3" fillId="0" borderId="50" xfId="7" applyFont="1" applyBorder="1" applyAlignment="1">
      <alignment horizontal="center" vertical="center"/>
    </xf>
    <xf numFmtId="0" fontId="3" fillId="0" borderId="50"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9" xfId="7" applyFont="1" applyBorder="1" applyAlignment="1">
      <alignment horizontal="center" vertical="center"/>
    </xf>
    <xf numFmtId="0" fontId="10" fillId="0" borderId="0" xfId="7" applyFont="1" applyAlignment="1">
      <alignment vertical="center" shrinkToFit="1"/>
    </xf>
    <xf numFmtId="49" fontId="10" fillId="3" borderId="0" xfId="8" applyNumberFormat="1" applyFont="1" applyFill="1">
      <alignment vertical="center"/>
    </xf>
    <xf numFmtId="0" fontId="10" fillId="3" borderId="0" xfId="8" applyFont="1" applyFill="1">
      <alignment vertical="center"/>
    </xf>
    <xf numFmtId="0" fontId="10" fillId="3" borderId="69" xfId="8" applyFont="1" applyFill="1" applyBorder="1">
      <alignment vertical="center"/>
    </xf>
    <xf numFmtId="0" fontId="1" fillId="3" borderId="0" xfId="9" applyFill="1">
      <alignment vertical="center"/>
    </xf>
    <xf numFmtId="0" fontId="1" fillId="0" borderId="0" xfId="9">
      <alignment vertical="center"/>
    </xf>
    <xf numFmtId="0" fontId="25" fillId="3" borderId="0" xfId="8" applyFont="1" applyFill="1">
      <alignment vertical="center"/>
    </xf>
    <xf numFmtId="0" fontId="25" fillId="3" borderId="0" xfId="9" applyFont="1" applyFill="1">
      <alignment vertical="center"/>
    </xf>
    <xf numFmtId="0" fontId="25" fillId="0" borderId="0" xfId="9" applyFont="1">
      <alignment vertical="center"/>
    </xf>
    <xf numFmtId="0" fontId="24" fillId="0" borderId="91" xfId="8" applyFont="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24" fillId="0" borderId="138" xfId="8" applyFont="1" applyBorder="1" applyAlignment="1" applyProtection="1">
      <alignment horizontal="center" vertical="center" shrinkToFit="1"/>
      <protection locked="0"/>
    </xf>
    <xf numFmtId="0" fontId="24" fillId="3" borderId="0" xfId="8" applyFont="1" applyFill="1" applyAlignment="1">
      <alignment horizontal="center" vertical="center" shrinkToFit="1"/>
    </xf>
    <xf numFmtId="0" fontId="24" fillId="3" borderId="0" xfId="8" applyFont="1" applyFill="1" applyAlignment="1">
      <alignment horizontal="left" vertical="center" shrinkToFit="1"/>
    </xf>
    <xf numFmtId="177" fontId="24" fillId="3" borderId="0" xfId="8" applyNumberFormat="1" applyFont="1" applyFill="1" applyAlignment="1">
      <alignment horizontal="right" vertical="center" shrinkToFit="1"/>
    </xf>
    <xf numFmtId="177" fontId="24" fillId="3" borderId="0" xfId="8" applyNumberFormat="1" applyFont="1" applyFill="1" applyAlignment="1">
      <alignment horizontal="left" vertical="center" shrinkToFit="1"/>
    </xf>
    <xf numFmtId="0" fontId="24" fillId="3" borderId="27" xfId="8" applyFont="1" applyFill="1" applyBorder="1">
      <alignment vertical="center"/>
    </xf>
    <xf numFmtId="0" fontId="24" fillId="3" borderId="60" xfId="8" applyFont="1" applyFill="1" applyBorder="1">
      <alignment vertical="center"/>
    </xf>
    <xf numFmtId="0" fontId="24" fillId="3" borderId="0" xfId="8" applyFont="1" applyFill="1" applyAlignment="1">
      <alignment horizontal="center" vertical="center"/>
    </xf>
    <xf numFmtId="0" fontId="25" fillId="3" borderId="0" xfId="8" applyFont="1" applyFill="1" applyAlignment="1">
      <alignment horizontal="center" vertical="center"/>
    </xf>
    <xf numFmtId="0" fontId="25" fillId="3" borderId="7" xfId="8" applyFont="1" applyFill="1" applyBorder="1">
      <alignment vertical="center"/>
    </xf>
    <xf numFmtId="0" fontId="27" fillId="3" borderId="0" xfId="9" applyFont="1" applyFill="1">
      <alignment vertical="center"/>
    </xf>
    <xf numFmtId="0" fontId="6" fillId="3" borderId="0" xfId="2" applyFill="1" applyProtection="1">
      <protection hidden="1"/>
    </xf>
    <xf numFmtId="0" fontId="6" fillId="3" borderId="0" xfId="2" applyFill="1"/>
    <xf numFmtId="0" fontId="1" fillId="0" borderId="0" xfId="12" applyFont="1" applyFill="1">
      <alignment vertical="center"/>
    </xf>
    <xf numFmtId="0" fontId="1" fillId="0" borderId="0" xfId="12" applyFont="1" applyFill="1" applyBorder="1">
      <alignment vertical="center"/>
    </xf>
    <xf numFmtId="0" fontId="24" fillId="0" borderId="35" xfId="12" applyFont="1" applyFill="1" applyBorder="1">
      <alignment vertical="center"/>
    </xf>
    <xf numFmtId="0" fontId="1" fillId="0" borderId="12" xfId="12" applyFont="1" applyFill="1" applyBorder="1">
      <alignment vertical="center"/>
    </xf>
    <xf numFmtId="0" fontId="1" fillId="0" borderId="45" xfId="12" applyFont="1" applyFill="1" applyBorder="1">
      <alignment vertical="center"/>
    </xf>
    <xf numFmtId="0" fontId="1" fillId="0" borderId="59" xfId="12" applyFont="1" applyFill="1" applyBorder="1">
      <alignment vertical="center"/>
    </xf>
    <xf numFmtId="178" fontId="3" fillId="0" borderId="0" xfId="12" applyNumberFormat="1" applyFont="1" applyFill="1" applyBorder="1">
      <alignment vertical="center"/>
    </xf>
    <xf numFmtId="0" fontId="1" fillId="0" borderId="32" xfId="12" applyFont="1" applyFill="1" applyBorder="1">
      <alignment vertical="center"/>
    </xf>
    <xf numFmtId="0" fontId="1" fillId="3" borderId="35" xfId="12" applyFont="1" applyFill="1" applyBorder="1">
      <alignment vertical="center"/>
    </xf>
    <xf numFmtId="0" fontId="1" fillId="3" borderId="12" xfId="12" applyFont="1" applyFill="1" applyBorder="1">
      <alignment vertical="center"/>
    </xf>
    <xf numFmtId="0" fontId="1" fillId="3" borderId="45" xfId="12" applyFont="1" applyFill="1" applyBorder="1">
      <alignment vertical="center"/>
    </xf>
    <xf numFmtId="0" fontId="1" fillId="3" borderId="33" xfId="12" applyFont="1" applyFill="1" applyBorder="1">
      <alignment vertical="center"/>
    </xf>
    <xf numFmtId="0" fontId="1" fillId="3" borderId="27" xfId="12" applyFont="1" applyFill="1" applyBorder="1">
      <alignment vertical="center"/>
    </xf>
    <xf numFmtId="0" fontId="1" fillId="3" borderId="36" xfId="12" applyFont="1" applyFill="1" applyBorder="1">
      <alignment vertical="center"/>
    </xf>
    <xf numFmtId="178" fontId="3" fillId="3" borderId="31" xfId="12" applyNumberFormat="1" applyFont="1" applyFill="1" applyBorder="1">
      <alignment vertical="center"/>
    </xf>
    <xf numFmtId="178" fontId="3" fillId="3" borderId="50" xfId="12" applyNumberFormat="1" applyFont="1" applyFill="1" applyBorder="1">
      <alignment vertical="center"/>
    </xf>
    <xf numFmtId="178" fontId="3" fillId="3" borderId="34" xfId="12" applyNumberFormat="1" applyFont="1" applyFill="1" applyBorder="1">
      <alignment vertical="center"/>
    </xf>
    <xf numFmtId="178" fontId="3" fillId="3" borderId="29" xfId="12" applyNumberFormat="1" applyFont="1" applyFill="1" applyBorder="1" applyAlignment="1">
      <alignment horizontal="center" vertical="center"/>
    </xf>
    <xf numFmtId="178" fontId="10" fillId="3" borderId="180" xfId="12" applyNumberFormat="1" applyFont="1" applyFill="1" applyBorder="1" applyAlignment="1">
      <alignment horizontal="center" vertical="center"/>
    </xf>
    <xf numFmtId="178" fontId="3" fillId="3" borderId="48" xfId="12" applyNumberFormat="1" applyFont="1" applyFill="1" applyBorder="1" applyAlignment="1">
      <alignment horizontal="center" vertical="center"/>
    </xf>
    <xf numFmtId="177" fontId="3" fillId="3" borderId="44" xfId="13" applyNumberFormat="1" applyFont="1" applyFill="1" applyBorder="1" applyAlignment="1">
      <alignment horizontal="right" vertical="center" shrinkToFit="1"/>
    </xf>
    <xf numFmtId="177" fontId="3" fillId="3" borderId="31" xfId="13" applyNumberFormat="1" applyFont="1" applyFill="1" applyBorder="1" applyAlignment="1">
      <alignment horizontal="right" vertical="center" shrinkToFit="1"/>
    </xf>
    <xf numFmtId="187" fontId="3" fillId="3" borderId="181" xfId="13" applyNumberFormat="1" applyFont="1" applyFill="1" applyBorder="1" applyAlignment="1">
      <alignment horizontal="right" vertical="center" shrinkToFit="1"/>
    </xf>
    <xf numFmtId="177" fontId="3" fillId="3" borderId="29" xfId="13" applyNumberFormat="1" applyFont="1" applyFill="1" applyBorder="1" applyAlignment="1">
      <alignment horizontal="right" vertical="center" shrinkToFit="1"/>
    </xf>
    <xf numFmtId="177" fontId="3" fillId="3" borderId="33" xfId="13" applyNumberFormat="1" applyFont="1" applyFill="1" applyBorder="1" applyAlignment="1">
      <alignment horizontal="right" vertical="center" shrinkToFit="1"/>
    </xf>
    <xf numFmtId="187" fontId="3" fillId="3" borderId="48" xfId="13" applyNumberFormat="1" applyFont="1" applyFill="1" applyBorder="1" applyAlignment="1">
      <alignment horizontal="right" vertical="center" shrinkToFit="1"/>
    </xf>
    <xf numFmtId="0" fontId="1" fillId="0" borderId="0" xfId="12" applyNumberFormat="1" applyFont="1" applyFill="1" applyBorder="1">
      <alignment vertical="center"/>
    </xf>
    <xf numFmtId="189" fontId="3" fillId="0" borderId="0" xfId="12" applyNumberFormat="1" applyFont="1" applyFill="1" applyBorder="1">
      <alignment vertical="center"/>
    </xf>
    <xf numFmtId="178" fontId="3" fillId="0" borderId="33" xfId="12" applyNumberFormat="1" applyFont="1" applyFill="1" applyBorder="1">
      <alignment vertical="center"/>
    </xf>
    <xf numFmtId="178" fontId="3" fillId="0" borderId="27" xfId="12" applyNumberFormat="1" applyFont="1" applyFill="1" applyBorder="1">
      <alignment vertical="center"/>
    </xf>
    <xf numFmtId="178" fontId="3" fillId="0" borderId="36" xfId="12" applyNumberFormat="1" applyFont="1" applyFill="1" applyBorder="1">
      <alignment vertical="center"/>
    </xf>
    <xf numFmtId="178" fontId="3" fillId="0" borderId="29" xfId="12" applyNumberFormat="1" applyFont="1" applyFill="1" applyBorder="1" applyAlignment="1">
      <alignment horizontal="center" vertical="center"/>
    </xf>
    <xf numFmtId="178" fontId="3" fillId="0" borderId="180" xfId="12" applyNumberFormat="1" applyFont="1" applyFill="1" applyBorder="1" applyAlignment="1">
      <alignment horizontal="center" vertical="center"/>
    </xf>
    <xf numFmtId="178" fontId="3" fillId="0" borderId="48" xfId="12" applyNumberFormat="1" applyFont="1" applyFill="1" applyBorder="1" applyAlignment="1">
      <alignment horizontal="center" vertical="center"/>
    </xf>
    <xf numFmtId="178" fontId="3" fillId="0" borderId="0" xfId="12" applyNumberFormat="1" applyFont="1" applyFill="1" applyBorder="1" applyAlignment="1">
      <alignment horizontal="center" vertical="center"/>
    </xf>
    <xf numFmtId="178" fontId="3" fillId="0" borderId="59" xfId="12" applyNumberFormat="1" applyFont="1" applyFill="1" applyBorder="1">
      <alignment vertical="center"/>
    </xf>
    <xf numFmtId="190" fontId="7" fillId="0" borderId="29" xfId="12" applyNumberFormat="1" applyFont="1" applyFill="1" applyBorder="1" applyAlignment="1">
      <alignment horizontal="right" vertical="center" shrinkToFit="1"/>
    </xf>
    <xf numFmtId="190" fontId="7" fillId="0" borderId="180" xfId="12" applyNumberFormat="1" applyFont="1" applyFill="1" applyBorder="1" applyAlignment="1">
      <alignment horizontal="right" vertical="center" shrinkToFit="1"/>
    </xf>
    <xf numFmtId="190" fontId="3" fillId="0" borderId="48" xfId="12" applyNumberFormat="1" applyFont="1" applyFill="1" applyBorder="1" applyAlignment="1">
      <alignment horizontal="right" vertical="center" shrinkToFit="1"/>
    </xf>
    <xf numFmtId="178" fontId="3" fillId="0" borderId="32" xfId="12" applyNumberFormat="1" applyFont="1" applyFill="1" applyBorder="1">
      <alignment vertical="center"/>
    </xf>
    <xf numFmtId="178" fontId="3" fillId="0" borderId="0" xfId="12" applyNumberFormat="1" applyFont="1" applyFill="1">
      <alignment vertical="center"/>
    </xf>
    <xf numFmtId="187" fontId="7" fillId="0" borderId="29" xfId="12" applyNumberFormat="1" applyFont="1" applyFill="1" applyBorder="1" applyAlignment="1">
      <alignment horizontal="right" vertical="center" shrinkToFit="1"/>
    </xf>
    <xf numFmtId="187" fontId="7" fillId="0" borderId="180" xfId="12" applyNumberFormat="1" applyFont="1" applyFill="1" applyBorder="1" applyAlignment="1">
      <alignment horizontal="right" vertical="center" shrinkToFit="1"/>
    </xf>
    <xf numFmtId="187" fontId="3" fillId="0" borderId="48" xfId="12" applyNumberFormat="1" applyFont="1" applyFill="1" applyBorder="1" applyAlignment="1">
      <alignment horizontal="right" vertical="center" shrinkToFit="1"/>
    </xf>
    <xf numFmtId="178" fontId="3" fillId="0" borderId="31" xfId="12" applyNumberFormat="1" applyFont="1" applyFill="1" applyBorder="1">
      <alignment vertical="center"/>
    </xf>
    <xf numFmtId="178" fontId="3" fillId="0" borderId="50" xfId="12" applyNumberFormat="1" applyFont="1" applyFill="1" applyBorder="1">
      <alignment vertical="center"/>
    </xf>
    <xf numFmtId="189" fontId="3" fillId="0" borderId="50" xfId="12" applyNumberFormat="1" applyFont="1" applyFill="1" applyBorder="1">
      <alignment vertical="center"/>
    </xf>
    <xf numFmtId="178" fontId="3" fillId="0" borderId="34" xfId="12" applyNumberFormat="1" applyFont="1" applyFill="1" applyBorder="1">
      <alignment vertical="center"/>
    </xf>
    <xf numFmtId="0" fontId="3" fillId="0" borderId="0" xfId="12" applyFont="1" applyFill="1">
      <alignment vertical="center"/>
    </xf>
    <xf numFmtId="0" fontId="1" fillId="0" borderId="45" xfId="12" applyFont="1" applyFill="1" applyBorder="1" applyAlignment="1"/>
    <xf numFmtId="0" fontId="1" fillId="0" borderId="32" xfId="12" applyFont="1" applyFill="1" applyBorder="1" applyAlignment="1"/>
    <xf numFmtId="177" fontId="3" fillId="3" borderId="29" xfId="12" applyNumberFormat="1" applyFont="1" applyFill="1" applyBorder="1" applyAlignment="1">
      <alignment horizontal="right" vertical="center" shrinkToFit="1"/>
    </xf>
    <xf numFmtId="177" fontId="3" fillId="3" borderId="180" xfId="12" applyNumberFormat="1" applyFont="1" applyFill="1" applyBorder="1" applyAlignment="1">
      <alignment horizontal="right" vertical="center" shrinkToFit="1"/>
    </xf>
    <xf numFmtId="187" fontId="3" fillId="3" borderId="48" xfId="12" applyNumberFormat="1" applyFont="1" applyFill="1" applyBorder="1" applyAlignment="1">
      <alignment horizontal="right" vertical="center" shrinkToFit="1"/>
    </xf>
    <xf numFmtId="177" fontId="3" fillId="0" borderId="29" xfId="12" applyNumberFormat="1" applyFont="1" applyFill="1" applyBorder="1" applyAlignment="1">
      <alignment horizontal="right" vertical="center" shrinkToFit="1"/>
    </xf>
    <xf numFmtId="177" fontId="3" fillId="0" borderId="180" xfId="12" applyNumberFormat="1" applyFont="1" applyFill="1" applyBorder="1" applyAlignment="1">
      <alignment horizontal="right" vertical="center" shrinkToFit="1"/>
    </xf>
    <xf numFmtId="0" fontId="3" fillId="0" borderId="0" xfId="12" applyFont="1" applyFill="1" applyBorder="1" applyAlignment="1"/>
    <xf numFmtId="0" fontId="1" fillId="0" borderId="0" xfId="12" applyFont="1" applyFill="1" applyBorder="1" applyAlignment="1"/>
    <xf numFmtId="189" fontId="3" fillId="0" borderId="12" xfId="12" applyNumberFormat="1" applyFont="1" applyFill="1" applyBorder="1">
      <alignment vertical="center"/>
    </xf>
    <xf numFmtId="0" fontId="1" fillId="0" borderId="50" xfId="12" applyFont="1" applyFill="1" applyBorder="1">
      <alignment vertical="center"/>
    </xf>
    <xf numFmtId="0" fontId="24" fillId="0" borderId="59" xfId="12" applyFont="1" applyFill="1" applyBorder="1">
      <alignment vertical="center"/>
    </xf>
    <xf numFmtId="0" fontId="1" fillId="0" borderId="50" xfId="13" applyFont="1" applyFill="1" applyBorder="1">
      <alignment vertical="center"/>
    </xf>
    <xf numFmtId="189" fontId="3" fillId="0" borderId="50" xfId="13" applyNumberFormat="1" applyFont="1" applyFill="1" applyBorder="1">
      <alignment vertical="center"/>
    </xf>
    <xf numFmtId="178" fontId="7" fillId="0" borderId="35" xfId="14" applyNumberFormat="1" applyFont="1" applyBorder="1" applyAlignment="1">
      <alignment vertical="center"/>
    </xf>
    <xf numFmtId="178" fontId="7" fillId="0" borderId="45" xfId="14" applyNumberFormat="1" applyFont="1" applyBorder="1" applyAlignment="1">
      <alignment vertical="center"/>
    </xf>
    <xf numFmtId="178" fontId="7" fillId="0" borderId="31" xfId="14" applyNumberFormat="1" applyFont="1" applyBorder="1" applyAlignment="1">
      <alignment vertical="center"/>
    </xf>
    <xf numFmtId="178" fontId="7" fillId="0" borderId="34" xfId="14" applyNumberFormat="1" applyFont="1" applyBorder="1" applyAlignment="1">
      <alignment vertical="center"/>
    </xf>
    <xf numFmtId="178" fontId="7" fillId="0" borderId="35" xfId="14" applyNumberFormat="1" applyFont="1" applyBorder="1" applyAlignment="1">
      <alignment horizontal="center" vertical="center"/>
    </xf>
    <xf numFmtId="178" fontId="7" fillId="0" borderId="48" xfId="14" applyNumberFormat="1" applyFont="1" applyBorder="1" applyAlignment="1">
      <alignment horizontal="center" vertical="center" wrapText="1"/>
    </xf>
    <xf numFmtId="178" fontId="14" fillId="0" borderId="49" xfId="14" applyNumberFormat="1" applyFont="1" applyBorder="1" applyAlignment="1">
      <alignment horizontal="center" vertical="center"/>
    </xf>
    <xf numFmtId="178" fontId="7" fillId="0" borderId="50" xfId="14" applyNumberFormat="1" applyFont="1" applyBorder="1" applyAlignment="1">
      <alignment horizontal="center" vertical="center" wrapText="1"/>
    </xf>
    <xf numFmtId="178" fontId="7" fillId="0" borderId="29" xfId="14" applyNumberFormat="1" applyFont="1" applyBorder="1" applyAlignment="1">
      <alignment horizontal="center" vertical="center"/>
    </xf>
    <xf numFmtId="177" fontId="7" fillId="0" borderId="15" xfId="15" applyNumberFormat="1" applyFont="1" applyFill="1" applyBorder="1" applyAlignment="1">
      <alignment horizontal="right" vertical="center" shrinkToFit="1"/>
    </xf>
    <xf numFmtId="177" fontId="7" fillId="0" borderId="35" xfId="15" applyNumberFormat="1" applyFont="1" applyFill="1" applyBorder="1" applyAlignment="1">
      <alignment horizontal="right" vertical="center" shrinkToFit="1"/>
    </xf>
    <xf numFmtId="187" fontId="7" fillId="0" borderId="51" xfId="15" applyNumberFormat="1" applyFont="1" applyFill="1" applyBorder="1" applyAlignment="1">
      <alignment horizontal="right" vertical="center" shrinkToFit="1"/>
    </xf>
    <xf numFmtId="177" fontId="7" fillId="0" borderId="49" xfId="15" applyNumberFormat="1" applyFont="1" applyFill="1" applyBorder="1" applyAlignment="1">
      <alignment horizontal="right" vertical="center" shrinkToFit="1"/>
    </xf>
    <xf numFmtId="187" fontId="7" fillId="0" borderId="52" xfId="15" applyNumberFormat="1" applyFont="1" applyFill="1" applyBorder="1" applyAlignment="1">
      <alignment horizontal="right" vertical="center" shrinkToFit="1"/>
    </xf>
    <xf numFmtId="187" fontId="7" fillId="0" borderId="15" xfId="15" applyNumberFormat="1" applyFont="1" applyBorder="1" applyAlignment="1">
      <alignment horizontal="right" vertical="center" shrinkToFit="1"/>
    </xf>
    <xf numFmtId="178" fontId="7" fillId="0" borderId="31" xfId="14" applyNumberFormat="1" applyFont="1" applyBorder="1" applyAlignment="1">
      <alignment horizontal="center" vertical="center"/>
    </xf>
    <xf numFmtId="178" fontId="7" fillId="0" borderId="53" xfId="14" applyNumberFormat="1" applyFont="1" applyBorder="1" applyAlignment="1">
      <alignment horizontal="center" vertical="center"/>
    </xf>
    <xf numFmtId="177" fontId="7" fillId="0" borderId="54" xfId="15" applyNumberFormat="1" applyFont="1" applyFill="1" applyBorder="1" applyAlignment="1">
      <alignment horizontal="right" vertical="center" shrinkToFit="1"/>
    </xf>
    <xf numFmtId="177" fontId="7" fillId="0" borderId="55" xfId="15" applyNumberFormat="1" applyFont="1" applyFill="1" applyBorder="1" applyAlignment="1">
      <alignment horizontal="right" vertical="center" shrinkToFit="1"/>
    </xf>
    <xf numFmtId="187" fontId="7" fillId="0" borderId="53" xfId="15" applyNumberFormat="1" applyFont="1" applyFill="1" applyBorder="1" applyAlignment="1">
      <alignment horizontal="right" vertical="center" shrinkToFit="1"/>
    </xf>
    <xf numFmtId="177" fontId="7" fillId="0" borderId="56" xfId="15" applyNumberFormat="1" applyFont="1" applyFill="1" applyBorder="1" applyAlignment="1">
      <alignment horizontal="right" vertical="center" shrinkToFit="1"/>
    </xf>
    <xf numFmtId="187" fontId="7" fillId="0" borderId="57" xfId="15" applyNumberFormat="1" applyFont="1" applyFill="1" applyBorder="1" applyAlignment="1">
      <alignment horizontal="right" vertical="center" shrinkToFit="1"/>
    </xf>
    <xf numFmtId="187" fontId="7" fillId="0" borderId="54" xfId="15" applyNumberFormat="1" applyFont="1" applyBorder="1" applyAlignment="1">
      <alignment horizontal="right" vertical="center" shrinkToFit="1"/>
    </xf>
    <xf numFmtId="178" fontId="7" fillId="0" borderId="45" xfId="14" applyNumberFormat="1" applyFont="1" applyBorder="1" applyAlignment="1">
      <alignment horizontal="center" vertical="center"/>
    </xf>
    <xf numFmtId="177" fontId="7" fillId="0" borderId="15" xfId="15" applyNumberFormat="1" applyFont="1" applyBorder="1" applyAlignment="1">
      <alignment horizontal="right" vertical="center" shrinkToFit="1"/>
    </xf>
    <xf numFmtId="177" fontId="7" fillId="0" borderId="35" xfId="15" applyNumberFormat="1" applyFont="1" applyBorder="1" applyAlignment="1">
      <alignment horizontal="right" vertical="center" shrinkToFit="1"/>
    </xf>
    <xf numFmtId="187" fontId="7" fillId="0" borderId="51" xfId="15" applyNumberFormat="1" applyFont="1" applyBorder="1" applyAlignment="1">
      <alignment horizontal="right" vertical="center" shrinkToFit="1"/>
    </xf>
    <xf numFmtId="177" fontId="7" fillId="0" borderId="49" xfId="15" applyNumberFormat="1" applyFont="1" applyBorder="1" applyAlignment="1">
      <alignment horizontal="right" vertical="center" shrinkToFit="1"/>
    </xf>
    <xf numFmtId="187" fontId="7" fillId="0" borderId="12" xfId="15" applyNumberFormat="1" applyFont="1" applyBorder="1" applyAlignment="1">
      <alignment horizontal="right" vertical="center" shrinkToFit="1"/>
    </xf>
    <xf numFmtId="0" fontId="1" fillId="0" borderId="31" xfId="12" applyFont="1" applyFill="1" applyBorder="1">
      <alignment vertical="center"/>
    </xf>
    <xf numFmtId="0" fontId="1" fillId="0" borderId="34" xfId="12" applyFont="1" applyFill="1" applyBorder="1">
      <alignment vertical="center"/>
    </xf>
    <xf numFmtId="0" fontId="1" fillId="0" borderId="0" xfId="16">
      <alignment vertical="center"/>
    </xf>
    <xf numFmtId="0" fontId="3" fillId="0" borderId="0" xfId="16" applyFont="1">
      <alignment vertical="center"/>
    </xf>
    <xf numFmtId="0" fontId="28" fillId="0" borderId="0" xfId="16" applyFont="1" applyAlignment="1">
      <alignment horizontal="right" vertical="center"/>
    </xf>
    <xf numFmtId="0" fontId="29" fillId="6" borderId="1" xfId="16" applyFont="1" applyFill="1" applyBorder="1" applyAlignment="1"/>
    <xf numFmtId="0" fontId="29" fillId="6" borderId="2" xfId="16" applyFont="1" applyFill="1" applyBorder="1" applyAlignment="1">
      <alignment horizontal="right" vertical="top"/>
    </xf>
    <xf numFmtId="0" fontId="29" fillId="6" borderId="3" xfId="16" applyFont="1" applyFill="1" applyBorder="1" applyAlignment="1">
      <alignment horizontal="right" vertical="top"/>
    </xf>
    <xf numFmtId="0" fontId="29" fillId="6" borderId="4" xfId="16" applyFont="1" applyFill="1" applyBorder="1" applyAlignment="1">
      <alignment horizontal="center" vertical="center"/>
    </xf>
    <xf numFmtId="0" fontId="29" fillId="6" borderId="5" xfId="16" applyFont="1" applyFill="1" applyBorder="1" applyAlignment="1">
      <alignment horizontal="center" vertical="center"/>
    </xf>
    <xf numFmtId="0" fontId="29" fillId="6" borderId="6" xfId="16" applyFont="1" applyFill="1" applyBorder="1" applyAlignment="1">
      <alignment horizontal="center" vertical="center"/>
    </xf>
    <xf numFmtId="0" fontId="29" fillId="0" borderId="7" xfId="16" applyFont="1" applyFill="1" applyBorder="1" applyAlignment="1">
      <alignment horizontal="center" vertical="center" wrapText="1"/>
    </xf>
    <xf numFmtId="176" fontId="29" fillId="0" borderId="4" xfId="16" applyNumberFormat="1" applyFont="1" applyFill="1" applyBorder="1" applyAlignment="1" applyProtection="1">
      <alignment horizontal="right" vertical="center" shrinkToFit="1"/>
    </xf>
    <xf numFmtId="176" fontId="29" fillId="0" borderId="5" xfId="16" applyNumberFormat="1" applyFont="1" applyFill="1" applyBorder="1" applyAlignment="1" applyProtection="1">
      <alignment horizontal="right" vertical="center" shrinkToFit="1"/>
    </xf>
    <xf numFmtId="176" fontId="29" fillId="0" borderId="10" xfId="16" applyNumberFormat="1" applyFont="1" applyFill="1" applyBorder="1" applyAlignment="1" applyProtection="1">
      <alignment horizontal="right" vertical="center" shrinkToFit="1"/>
    </xf>
    <xf numFmtId="0" fontId="29" fillId="0" borderId="11" xfId="16" applyFont="1" applyFill="1" applyBorder="1" applyAlignment="1">
      <alignment horizontal="center" vertical="center" wrapText="1"/>
    </xf>
    <xf numFmtId="176" fontId="29" fillId="0" borderId="14" xfId="16" applyNumberFormat="1" applyFont="1" applyFill="1" applyBorder="1" applyAlignment="1" applyProtection="1">
      <alignment horizontal="right" vertical="center" shrinkToFit="1"/>
    </xf>
    <xf numFmtId="176" fontId="29" fillId="0" borderId="15" xfId="16" applyNumberFormat="1" applyFont="1" applyFill="1" applyBorder="1" applyAlignment="1" applyProtection="1">
      <alignment horizontal="right" vertical="center" shrinkToFit="1"/>
    </xf>
    <xf numFmtId="176" fontId="29" fillId="0" borderId="16" xfId="16" applyNumberFormat="1" applyFont="1" applyFill="1" applyBorder="1" applyAlignment="1" applyProtection="1">
      <alignment horizontal="right" vertical="center" shrinkToFit="1"/>
    </xf>
    <xf numFmtId="0" fontId="29" fillId="0" borderId="17" xfId="16" applyFont="1" applyFill="1" applyBorder="1" applyAlignment="1">
      <alignment horizontal="center" vertical="center"/>
    </xf>
    <xf numFmtId="176" fontId="29" fillId="0" borderId="20" xfId="16" applyNumberFormat="1" applyFont="1" applyFill="1" applyBorder="1" applyAlignment="1" applyProtection="1">
      <alignment horizontal="right" vertical="center" shrinkToFit="1"/>
    </xf>
    <xf numFmtId="176" fontId="29" fillId="0" borderId="182" xfId="16" applyNumberFormat="1" applyFont="1" applyFill="1" applyBorder="1" applyAlignment="1" applyProtection="1">
      <alignment horizontal="right" vertical="center" shrinkToFit="1"/>
    </xf>
    <xf numFmtId="176" fontId="29" fillId="0" borderId="21" xfId="16" applyNumberFormat="1" applyFont="1" applyFill="1" applyBorder="1" applyAlignment="1" applyProtection="1">
      <alignment horizontal="right" vertical="center" shrinkToFit="1"/>
    </xf>
    <xf numFmtId="0" fontId="29" fillId="0" borderId="0" xfId="17" applyFont="1">
      <alignment vertical="center"/>
    </xf>
    <xf numFmtId="0" fontId="1" fillId="0" borderId="0" xfId="17">
      <alignment vertical="center"/>
    </xf>
    <xf numFmtId="0" fontId="28" fillId="0" borderId="0" xfId="17" applyFont="1" applyAlignment="1">
      <alignment horizontal="right" vertical="center"/>
    </xf>
    <xf numFmtId="0" fontId="29" fillId="7" borderId="1" xfId="17" applyFont="1" applyFill="1" applyBorder="1" applyAlignment="1"/>
    <xf numFmtId="0" fontId="29" fillId="7" borderId="2" xfId="17" applyFont="1" applyFill="1" applyBorder="1" applyAlignment="1">
      <alignment horizontal="right" vertical="top"/>
    </xf>
    <xf numFmtId="0" fontId="29" fillId="7" borderId="3" xfId="17" applyFont="1" applyFill="1" applyBorder="1" applyAlignment="1">
      <alignment horizontal="right" vertical="top"/>
    </xf>
    <xf numFmtId="0" fontId="29" fillId="7" borderId="22" xfId="17" applyFont="1" applyFill="1" applyBorder="1" applyAlignment="1">
      <alignment horizontal="center" vertical="center"/>
    </xf>
    <xf numFmtId="0" fontId="29" fillId="7" borderId="5" xfId="17" applyFont="1" applyFill="1" applyBorder="1" applyAlignment="1">
      <alignment horizontal="center" vertical="center"/>
    </xf>
    <xf numFmtId="0" fontId="29" fillId="7" borderId="10" xfId="17" applyFont="1" applyFill="1" applyBorder="1" applyAlignment="1">
      <alignment horizontal="center" vertical="center"/>
    </xf>
    <xf numFmtId="0" fontId="29" fillId="0" borderId="23" xfId="17" applyFont="1" applyFill="1" applyBorder="1" applyAlignment="1">
      <alignment vertical="center" wrapText="1"/>
    </xf>
    <xf numFmtId="176" fontId="29" fillId="0" borderId="183" xfId="17" applyNumberFormat="1" applyFont="1" applyFill="1" applyBorder="1" applyAlignment="1">
      <alignment horizontal="right" vertical="center" shrinkToFit="1"/>
    </xf>
    <xf numFmtId="176" fontId="29" fillId="0" borderId="184" xfId="17" applyNumberFormat="1" applyFont="1" applyFill="1" applyBorder="1" applyAlignment="1">
      <alignment horizontal="right" vertical="center" shrinkToFit="1"/>
    </xf>
    <xf numFmtId="176" fontId="29" fillId="0" borderId="185" xfId="17" applyNumberFormat="1" applyFont="1" applyFill="1" applyBorder="1" applyAlignment="1">
      <alignment horizontal="right" vertical="center" shrinkToFit="1"/>
    </xf>
    <xf numFmtId="0" fontId="29" fillId="0" borderId="26" xfId="17" applyFont="1" applyFill="1" applyBorder="1" applyAlignment="1">
      <alignment vertical="center"/>
    </xf>
    <xf numFmtId="176" fontId="29" fillId="0" borderId="186" xfId="17" applyNumberFormat="1" applyFont="1" applyFill="1" applyBorder="1" applyAlignment="1">
      <alignment horizontal="right" vertical="center" shrinkToFit="1"/>
    </xf>
    <xf numFmtId="176" fontId="29" fillId="0" borderId="29" xfId="17" applyNumberFormat="1" applyFont="1" applyFill="1" applyBorder="1" applyAlignment="1">
      <alignment horizontal="right" vertical="center" shrinkToFit="1"/>
    </xf>
    <xf numFmtId="176" fontId="29" fillId="0" borderId="187" xfId="17" applyNumberFormat="1" applyFont="1" applyFill="1" applyBorder="1" applyAlignment="1">
      <alignment horizontal="right" vertical="center" shrinkToFit="1"/>
    </xf>
    <xf numFmtId="0" fontId="29" fillId="0" borderId="11" xfId="17" applyFont="1" applyFill="1" applyBorder="1" applyAlignment="1">
      <alignment vertical="center"/>
    </xf>
    <xf numFmtId="0" fontId="29" fillId="0" borderId="17" xfId="17" applyFont="1" applyFill="1" applyBorder="1" applyAlignment="1">
      <alignment vertical="center"/>
    </xf>
    <xf numFmtId="176" fontId="29" fillId="0" borderId="20" xfId="17" applyNumberFormat="1" applyFont="1" applyFill="1" applyBorder="1" applyAlignment="1">
      <alignment horizontal="right" vertical="center" shrinkToFit="1"/>
    </xf>
    <xf numFmtId="176" fontId="29" fillId="0" borderId="182" xfId="17" applyNumberFormat="1" applyFont="1" applyFill="1" applyBorder="1" applyAlignment="1">
      <alignment horizontal="right" vertical="center" shrinkToFit="1"/>
    </xf>
    <xf numFmtId="176" fontId="29" fillId="0" borderId="21"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3" fillId="0" borderId="0" xfId="18" applyFont="1">
      <alignment vertical="center"/>
    </xf>
    <xf numFmtId="0" fontId="1" fillId="0" borderId="0" xfId="18">
      <alignment vertical="center"/>
    </xf>
    <xf numFmtId="0" fontId="28" fillId="0" borderId="0" xfId="18" applyFont="1" applyAlignment="1">
      <alignment horizontal="center" vertical="center"/>
    </xf>
    <xf numFmtId="0" fontId="30" fillId="6" borderId="1" xfId="18" applyFont="1" applyFill="1" applyBorder="1" applyAlignment="1"/>
    <xf numFmtId="0" fontId="30" fillId="6" borderId="2" xfId="18" applyFont="1" applyFill="1" applyBorder="1" applyAlignment="1"/>
    <xf numFmtId="0" fontId="30" fillId="6" borderId="2" xfId="18" applyFont="1" applyFill="1" applyBorder="1" applyAlignment="1">
      <alignment horizontal="right" vertical="center"/>
    </xf>
    <xf numFmtId="0" fontId="30" fillId="6" borderId="3" xfId="18" applyFont="1" applyFill="1" applyBorder="1" applyAlignment="1">
      <alignment horizontal="right" vertical="top"/>
    </xf>
    <xf numFmtId="0" fontId="30" fillId="6" borderId="22" xfId="18" applyFont="1" applyFill="1" applyBorder="1" applyAlignment="1">
      <alignment horizontal="center" vertical="center"/>
    </xf>
    <xf numFmtId="0" fontId="30" fillId="6" borderId="5" xfId="18" applyFont="1" applyFill="1" applyBorder="1" applyAlignment="1">
      <alignment horizontal="center" vertical="center"/>
    </xf>
    <xf numFmtId="0" fontId="30" fillId="6" borderId="6" xfId="18" applyFont="1" applyFill="1" applyBorder="1" applyAlignment="1">
      <alignment horizontal="center" vertical="center"/>
    </xf>
    <xf numFmtId="0" fontId="30" fillId="0" borderId="31" xfId="18" applyFont="1" applyFill="1" applyBorder="1" applyAlignment="1">
      <alignment vertical="center" wrapText="1"/>
    </xf>
    <xf numFmtId="177" fontId="30" fillId="0" borderId="183" xfId="18" applyNumberFormat="1" applyFont="1" applyFill="1" applyBorder="1" applyAlignment="1" applyProtection="1">
      <alignment horizontal="right" vertical="center" shrinkToFit="1"/>
    </xf>
    <xf numFmtId="177" fontId="30" fillId="0" borderId="184" xfId="18" applyNumberFormat="1" applyFont="1" applyFill="1" applyBorder="1" applyAlignment="1" applyProtection="1">
      <alignment horizontal="right" vertical="center" shrinkToFit="1"/>
    </xf>
    <xf numFmtId="177" fontId="30" fillId="0" borderId="185" xfId="18" applyNumberFormat="1" applyFont="1" applyFill="1" applyBorder="1" applyAlignment="1" applyProtection="1">
      <alignment horizontal="right" vertical="center" shrinkToFit="1"/>
    </xf>
    <xf numFmtId="0" fontId="30" fillId="0" borderId="33" xfId="18" applyFont="1" applyFill="1" applyBorder="1" applyAlignment="1">
      <alignment vertical="center"/>
    </xf>
    <xf numFmtId="177" fontId="30" fillId="0" borderId="186" xfId="18" applyNumberFormat="1" applyFont="1" applyFill="1" applyBorder="1" applyAlignment="1" applyProtection="1">
      <alignment horizontal="right" vertical="center" shrinkToFit="1"/>
    </xf>
    <xf numFmtId="177" fontId="30" fillId="0" borderId="29" xfId="18" applyNumberFormat="1" applyFont="1" applyFill="1" applyBorder="1" applyAlignment="1" applyProtection="1">
      <alignment horizontal="right" vertical="center" shrinkToFit="1"/>
    </xf>
    <xf numFmtId="177" fontId="30" fillId="0" borderId="187" xfId="18" applyNumberFormat="1" applyFont="1" applyFill="1" applyBorder="1" applyAlignment="1" applyProtection="1">
      <alignment horizontal="right" vertical="center" shrinkToFit="1"/>
    </xf>
    <xf numFmtId="0" fontId="30" fillId="0" borderId="35" xfId="18" applyFont="1" applyFill="1" applyBorder="1" applyAlignment="1">
      <alignment vertical="center"/>
    </xf>
    <xf numFmtId="0" fontId="30" fillId="0" borderId="38" xfId="18" applyFont="1" applyFill="1" applyBorder="1" applyAlignment="1">
      <alignment vertical="center"/>
    </xf>
    <xf numFmtId="177" fontId="30" fillId="0" borderId="20" xfId="18" applyNumberFormat="1" applyFont="1" applyFill="1" applyBorder="1" applyAlignment="1" applyProtection="1">
      <alignment horizontal="right" vertical="center" shrinkToFit="1"/>
    </xf>
    <xf numFmtId="177" fontId="30" fillId="0" borderId="182" xfId="18" applyNumberFormat="1" applyFont="1" applyFill="1" applyBorder="1" applyAlignment="1" applyProtection="1">
      <alignment horizontal="right" vertical="center" shrinkToFit="1"/>
    </xf>
    <xf numFmtId="177" fontId="30" fillId="0" borderId="21"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77"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1" xfId="18" applyFont="1" applyFill="1" applyBorder="1" applyAlignment="1"/>
    <xf numFmtId="0" fontId="31" fillId="8" borderId="2" xfId="18" applyFont="1" applyFill="1" applyBorder="1" applyAlignment="1"/>
    <xf numFmtId="0" fontId="31" fillId="8" borderId="2" xfId="18" applyFont="1" applyFill="1" applyBorder="1" applyAlignment="1">
      <alignment horizontal="right" vertical="center"/>
    </xf>
    <xf numFmtId="0" fontId="31" fillId="8" borderId="3" xfId="18" applyFont="1" applyFill="1" applyBorder="1" applyAlignment="1">
      <alignment horizontal="right" vertical="top"/>
    </xf>
    <xf numFmtId="0" fontId="31" fillId="8" borderId="22" xfId="18" applyFont="1" applyFill="1" applyBorder="1" applyAlignment="1">
      <alignment horizontal="center" vertical="center"/>
    </xf>
    <xf numFmtId="0" fontId="31" fillId="8" borderId="5" xfId="18" applyFont="1" applyFill="1" applyBorder="1" applyAlignment="1">
      <alignment horizontal="center" vertical="center"/>
    </xf>
    <xf numFmtId="0" fontId="31" fillId="8" borderId="6" xfId="18" applyFont="1" applyFill="1" applyBorder="1" applyAlignment="1">
      <alignment horizontal="center" vertical="center"/>
    </xf>
    <xf numFmtId="177" fontId="31" fillId="0" borderId="183" xfId="18" applyNumberFormat="1" applyFont="1" applyBorder="1" applyAlignment="1" applyProtection="1">
      <alignment horizontal="right" vertical="center" shrinkToFit="1"/>
      <protection locked="0"/>
    </xf>
    <xf numFmtId="177" fontId="31" fillId="0" borderId="184" xfId="18" applyNumberFormat="1" applyFont="1" applyBorder="1" applyAlignment="1" applyProtection="1">
      <alignment horizontal="right" vertical="center" shrinkToFit="1"/>
      <protection locked="0"/>
    </xf>
    <xf numFmtId="177" fontId="31" fillId="0" borderId="185" xfId="18" applyNumberFormat="1" applyFont="1" applyBorder="1" applyAlignment="1" applyProtection="1">
      <alignment horizontal="right" vertical="center" shrinkToFit="1"/>
      <protection locked="0"/>
    </xf>
    <xf numFmtId="177" fontId="31" fillId="0" borderId="41" xfId="18" applyNumberFormat="1" applyFont="1" applyBorder="1" applyAlignment="1" applyProtection="1">
      <alignment horizontal="right" vertical="center" shrinkToFit="1"/>
      <protection locked="0"/>
    </xf>
    <xf numFmtId="177" fontId="31" fillId="0" borderId="42" xfId="18" applyNumberFormat="1" applyFont="1" applyBorder="1" applyAlignment="1" applyProtection="1">
      <alignment horizontal="right" vertical="center" shrinkToFit="1"/>
      <protection locked="0"/>
    </xf>
    <xf numFmtId="177" fontId="31" fillId="0" borderId="43" xfId="18" applyNumberFormat="1" applyFont="1" applyBorder="1" applyAlignment="1" applyProtection="1">
      <alignment horizontal="right" vertical="center" shrinkToFit="1"/>
      <protection locked="0"/>
    </xf>
    <xf numFmtId="177" fontId="31" fillId="0" borderId="20" xfId="18" applyNumberFormat="1" applyFont="1" applyBorder="1" applyAlignment="1" applyProtection="1">
      <alignment horizontal="right" vertical="center" shrinkToFit="1"/>
      <protection locked="0"/>
    </xf>
    <xf numFmtId="177" fontId="31" fillId="0" borderId="182" xfId="18" applyNumberFormat="1" applyFont="1" applyBorder="1" applyAlignment="1" applyProtection="1">
      <alignment horizontal="right" vertical="center" shrinkToFit="1"/>
      <protection locked="0"/>
    </xf>
    <xf numFmtId="177" fontId="31" fillId="0" borderId="21"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1" fillId="0" borderId="0" xfId="19">
      <alignment vertical="center"/>
    </xf>
    <xf numFmtId="0" fontId="28" fillId="0" borderId="0" xfId="19" applyFont="1" applyAlignment="1">
      <alignment horizontal="center" vertical="center"/>
    </xf>
    <xf numFmtId="0" fontId="30" fillId="6" borderId="1" xfId="19" applyFont="1" applyFill="1" applyBorder="1" applyAlignment="1"/>
    <xf numFmtId="0" fontId="30" fillId="6" borderId="2" xfId="19" applyFont="1" applyFill="1" applyBorder="1" applyAlignment="1"/>
    <xf numFmtId="0" fontId="30" fillId="6" borderId="2" xfId="19" applyFont="1" applyFill="1" applyBorder="1" applyAlignment="1">
      <alignment horizontal="right" vertical="center"/>
    </xf>
    <xf numFmtId="0" fontId="30" fillId="6" borderId="3" xfId="19" applyFont="1" applyFill="1" applyBorder="1" applyAlignment="1">
      <alignment horizontal="right" vertical="top"/>
    </xf>
    <xf numFmtId="0" fontId="30" fillId="6" borderId="22" xfId="19" applyFont="1" applyFill="1" applyBorder="1" applyAlignment="1">
      <alignment horizontal="center" vertical="center"/>
    </xf>
    <xf numFmtId="0" fontId="30" fillId="6" borderId="5" xfId="19" applyFont="1" applyFill="1" applyBorder="1" applyAlignment="1">
      <alignment horizontal="center" vertical="center"/>
    </xf>
    <xf numFmtId="0" fontId="30" fillId="6" borderId="10" xfId="19" applyFont="1" applyFill="1" applyBorder="1" applyAlignment="1">
      <alignment horizontal="center" vertical="center"/>
    </xf>
    <xf numFmtId="0" fontId="30" fillId="0" borderId="31" xfId="19" applyFont="1" applyFill="1" applyBorder="1" applyAlignment="1">
      <alignment vertical="center" wrapText="1"/>
    </xf>
    <xf numFmtId="177" fontId="30" fillId="0" borderId="183" xfId="19" applyNumberFormat="1" applyFont="1" applyBorder="1" applyAlignment="1">
      <alignment horizontal="right" vertical="center" shrinkToFit="1"/>
    </xf>
    <xf numFmtId="177" fontId="30" fillId="0" borderId="184" xfId="19" applyNumberFormat="1" applyFont="1" applyBorder="1" applyAlignment="1">
      <alignment horizontal="right" vertical="center" shrinkToFit="1"/>
    </xf>
    <xf numFmtId="177" fontId="30" fillId="0" borderId="185" xfId="19" applyNumberFormat="1" applyFont="1" applyBorder="1" applyAlignment="1">
      <alignment horizontal="right" vertical="center" shrinkToFit="1"/>
    </xf>
    <xf numFmtId="0" fontId="30" fillId="0" borderId="33" xfId="19" applyFont="1" applyFill="1" applyBorder="1" applyAlignment="1">
      <alignment vertical="center"/>
    </xf>
    <xf numFmtId="177" fontId="30" fillId="0" borderId="186" xfId="19" applyNumberFormat="1" applyFont="1" applyBorder="1" applyAlignment="1">
      <alignment horizontal="right" vertical="center" shrinkToFit="1"/>
    </xf>
    <xf numFmtId="177" fontId="30" fillId="0" borderId="29" xfId="19" applyNumberFormat="1" applyFont="1" applyBorder="1" applyAlignment="1">
      <alignment horizontal="right" vertical="center" shrinkToFit="1"/>
    </xf>
    <xf numFmtId="177" fontId="30" fillId="0" borderId="187" xfId="19" applyNumberFormat="1" applyFont="1" applyBorder="1" applyAlignment="1">
      <alignment horizontal="right" vertical="center" shrinkToFit="1"/>
    </xf>
    <xf numFmtId="0" fontId="30" fillId="0" borderId="35" xfId="19" applyFont="1" applyFill="1" applyBorder="1" applyAlignment="1">
      <alignment vertical="center"/>
    </xf>
    <xf numFmtId="0" fontId="30" fillId="0" borderId="44" xfId="19" applyFont="1" applyFill="1" applyBorder="1" applyAlignment="1">
      <alignment vertical="center"/>
    </xf>
    <xf numFmtId="0" fontId="30" fillId="0" borderId="33" xfId="19" applyFont="1" applyFill="1" applyBorder="1" applyAlignment="1">
      <alignment vertical="center" wrapText="1"/>
    </xf>
    <xf numFmtId="0" fontId="30" fillId="0" borderId="38" xfId="19" applyFont="1" applyFill="1" applyBorder="1" applyAlignment="1">
      <alignment vertical="center"/>
    </xf>
    <xf numFmtId="177" fontId="30" fillId="0" borderId="20" xfId="19" applyNumberFormat="1" applyFont="1" applyBorder="1" applyAlignment="1">
      <alignment horizontal="right" vertical="center" shrinkToFit="1"/>
    </xf>
    <xf numFmtId="177" fontId="30" fillId="0" borderId="182" xfId="19" applyNumberFormat="1" applyFont="1" applyBorder="1" applyAlignment="1">
      <alignment horizontal="right" vertical="center" shrinkToFit="1"/>
    </xf>
    <xf numFmtId="177" fontId="30" fillId="0" borderId="21"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77"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1" xfId="16" applyFont="1" applyFill="1" applyBorder="1" applyAlignment="1"/>
    <xf numFmtId="0" fontId="36" fillId="6" borderId="2" xfId="16" applyFont="1" applyFill="1" applyBorder="1" applyAlignment="1">
      <alignment horizontal="right" vertical="top"/>
    </xf>
    <xf numFmtId="0" fontId="36" fillId="6" borderId="3" xfId="16" applyFont="1" applyFill="1" applyBorder="1" applyAlignment="1">
      <alignment horizontal="right" vertical="top"/>
    </xf>
    <xf numFmtId="0" fontId="37" fillId="8" borderId="5" xfId="1" applyFont="1" applyFill="1" applyBorder="1" applyAlignment="1">
      <alignment horizontal="center" vertical="center"/>
    </xf>
    <xf numFmtId="0" fontId="37" fillId="8" borderId="6" xfId="1" applyFont="1" applyFill="1" applyBorder="1" applyAlignment="1">
      <alignment horizontal="center" vertical="center"/>
    </xf>
    <xf numFmtId="0" fontId="36" fillId="0" borderId="7" xfId="16" applyFont="1" applyFill="1" applyBorder="1" applyAlignment="1">
      <alignment horizontal="center" vertical="center" wrapText="1"/>
    </xf>
    <xf numFmtId="177" fontId="36" fillId="0" borderId="5" xfId="1" applyNumberFormat="1" applyFont="1" applyFill="1" applyBorder="1" applyAlignment="1" applyProtection="1">
      <alignment horizontal="right" vertical="center" shrinkToFit="1"/>
    </xf>
    <xf numFmtId="177" fontId="36" fillId="0" borderId="10" xfId="1" applyNumberFormat="1" applyFont="1" applyFill="1" applyBorder="1" applyAlignment="1" applyProtection="1">
      <alignment horizontal="right" vertical="center" shrinkToFit="1"/>
    </xf>
    <xf numFmtId="0" fontId="36" fillId="0" borderId="11" xfId="16" applyFont="1" applyFill="1" applyBorder="1" applyAlignment="1">
      <alignment horizontal="center" vertical="center" wrapText="1"/>
    </xf>
    <xf numFmtId="177" fontId="36" fillId="0" borderId="15" xfId="1" applyNumberFormat="1" applyFont="1" applyFill="1" applyBorder="1" applyAlignment="1" applyProtection="1">
      <alignment horizontal="right" vertical="center" shrinkToFit="1"/>
    </xf>
    <xf numFmtId="177" fontId="36" fillId="0" borderId="16" xfId="1" applyNumberFormat="1" applyFont="1" applyFill="1" applyBorder="1" applyAlignment="1" applyProtection="1">
      <alignment horizontal="right" vertical="center" shrinkToFit="1"/>
    </xf>
    <xf numFmtId="177" fontId="36" fillId="0" borderId="29" xfId="1" applyNumberFormat="1" applyFont="1" applyFill="1" applyBorder="1" applyAlignment="1" applyProtection="1">
      <alignment horizontal="right" vertical="center" shrinkToFit="1"/>
    </xf>
    <xf numFmtId="177" fontId="36" fillId="0" borderId="187" xfId="1" applyNumberFormat="1" applyFont="1" applyFill="1" applyBorder="1" applyAlignment="1" applyProtection="1">
      <alignment horizontal="right" vertical="center" shrinkToFit="1"/>
    </xf>
    <xf numFmtId="0" fontId="36" fillId="0" borderId="41" xfId="16" applyFont="1" applyFill="1" applyBorder="1" applyAlignment="1">
      <alignment horizontal="center" vertical="center"/>
    </xf>
    <xf numFmtId="177" fontId="36" fillId="0" borderId="29" xfId="1" applyNumberFormat="1" applyFont="1" applyFill="1" applyBorder="1" applyAlignment="1" applyProtection="1">
      <alignment horizontal="right" vertical="center" shrinkToFit="1"/>
      <protection locked="0"/>
    </xf>
    <xf numFmtId="177" fontId="36" fillId="0" borderId="187" xfId="1" applyNumberFormat="1" applyFont="1" applyFill="1" applyBorder="1" applyAlignment="1" applyProtection="1">
      <alignment horizontal="right" vertical="center" shrinkToFit="1"/>
      <protection locked="0"/>
    </xf>
    <xf numFmtId="0" fontId="36" fillId="0" borderId="46" xfId="16" applyFont="1" applyFill="1" applyBorder="1" applyAlignment="1">
      <alignment horizontal="center" vertical="center"/>
    </xf>
    <xf numFmtId="177" fontId="36" fillId="0" borderId="182" xfId="1" applyNumberFormat="1" applyFont="1" applyFill="1" applyBorder="1" applyAlignment="1" applyProtection="1">
      <alignment horizontal="right" vertical="center" shrinkToFit="1"/>
      <protection locked="0"/>
    </xf>
    <xf numFmtId="177" fontId="36" fillId="0" borderId="21" xfId="1" applyNumberFormat="1" applyFont="1" applyFill="1" applyBorder="1" applyAlignment="1" applyProtection="1">
      <alignment horizontal="right" vertical="center" shrinkToFit="1"/>
      <protection locked="0"/>
    </xf>
    <xf numFmtId="0" fontId="36" fillId="0" borderId="1" xfId="16" applyFont="1" applyFill="1" applyBorder="1" applyAlignment="1">
      <alignment horizontal="center" vertical="center"/>
    </xf>
    <xf numFmtId="177" fontId="36" fillId="0" borderId="47" xfId="1" applyNumberFormat="1" applyFont="1" applyFill="1" applyBorder="1" applyAlignment="1" applyProtection="1">
      <alignment horizontal="right" vertical="center" shrinkToFit="1"/>
    </xf>
    <xf numFmtId="177" fontId="36" fillId="0" borderId="6" xfId="1" applyNumberFormat="1" applyFont="1" applyFill="1" applyBorder="1" applyAlignment="1" applyProtection="1">
      <alignment horizontal="right" vertical="center" shrinkToFit="1"/>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0" fontId="10" fillId="0" borderId="7" xfId="4" applyFont="1" applyBorder="1" applyAlignment="1">
      <alignment horizontal="center" vertical="center"/>
    </xf>
    <xf numFmtId="0" fontId="10" fillId="0" borderId="0" xfId="4" applyFont="1" applyAlignment="1">
      <alignment horizontal="center" vertical="center"/>
    </xf>
    <xf numFmtId="0" fontId="10" fillId="0" borderId="60" xfId="4" applyFont="1" applyBorder="1" applyAlignment="1">
      <alignment horizontal="center" vertical="center"/>
    </xf>
    <xf numFmtId="0" fontId="10" fillId="0" borderId="7" xfId="4" applyFont="1" applyBorder="1" applyAlignment="1">
      <alignment horizontal="left" vertical="center"/>
    </xf>
    <xf numFmtId="0" fontId="10" fillId="0" borderId="68" xfId="4" applyFont="1" applyBorder="1" applyAlignment="1">
      <alignment horizontal="center" vertical="center"/>
    </xf>
    <xf numFmtId="49" fontId="10" fillId="0" borderId="0" xfId="4" applyNumberFormat="1" applyFont="1" applyAlignment="1">
      <alignment horizontal="center" vertical="center"/>
    </xf>
    <xf numFmtId="0" fontId="10" fillId="0" borderId="0" xfId="4" applyFont="1">
      <alignment vertical="center"/>
    </xf>
    <xf numFmtId="0" fontId="10" fillId="0" borderId="12" xfId="7" applyFont="1" applyBorder="1">
      <alignment vertical="center"/>
    </xf>
    <xf numFmtId="0" fontId="10" fillId="0" borderId="0" xfId="7" applyFont="1">
      <alignment vertical="center"/>
    </xf>
    <xf numFmtId="0" fontId="10" fillId="0" borderId="50" xfId="7" applyFont="1" applyBorder="1">
      <alignment vertical="center"/>
    </xf>
    <xf numFmtId="0" fontId="10" fillId="0" borderId="0" xfId="7" applyFont="1" applyAlignment="1">
      <alignment horizontal="center" vertical="center" wrapText="1"/>
    </xf>
    <xf numFmtId="0" fontId="10" fillId="0" borderId="50" xfId="7" applyFont="1" applyBorder="1" applyAlignment="1">
      <alignment horizontal="center" vertical="center" wrapText="1"/>
    </xf>
    <xf numFmtId="0" fontId="14" fillId="0" borderId="0" xfId="7" applyFont="1">
      <alignment vertical="center"/>
    </xf>
    <xf numFmtId="0" fontId="24" fillId="3" borderId="69" xfId="8" applyFont="1" applyFill="1" applyBorder="1">
      <alignment vertical="center"/>
    </xf>
    <xf numFmtId="0" fontId="24" fillId="3" borderId="11" xfId="8" applyFont="1" applyFill="1" applyBorder="1">
      <alignment vertical="center"/>
    </xf>
    <xf numFmtId="0" fontId="24" fillId="3" borderId="12" xfId="8" applyFont="1" applyFill="1" applyBorder="1">
      <alignment vertical="center"/>
    </xf>
    <xf numFmtId="0" fontId="24" fillId="3" borderId="0" xfId="8" applyFont="1" applyFill="1">
      <alignment vertical="center"/>
    </xf>
    <xf numFmtId="0" fontId="24" fillId="3" borderId="69" xfId="8" applyFont="1" applyFill="1" applyBorder="1" applyAlignment="1">
      <alignment horizontal="center" vertical="center"/>
    </xf>
    <xf numFmtId="0" fontId="10" fillId="0" borderId="0" xfId="4" applyFont="1">
      <alignment vertical="center"/>
    </xf>
    <xf numFmtId="0" fontId="10" fillId="0" borderId="0" xfId="4" applyFont="1" applyAlignment="1" applyProtection="1">
      <alignment horizontal="center" vertical="center" shrinkToFit="1"/>
      <protection hidden="1"/>
    </xf>
    <xf numFmtId="0" fontId="10" fillId="0" borderId="0" xfId="6">
      <alignment vertical="center"/>
    </xf>
    <xf numFmtId="186" fontId="10" fillId="0" borderId="0" xfId="4" applyNumberFormat="1" applyFont="1" applyAlignment="1" applyProtection="1">
      <alignment horizontal="center" vertical="center" shrinkToFit="1"/>
      <protection hidden="1"/>
    </xf>
    <xf numFmtId="0" fontId="16" fillId="0" borderId="0" xfId="4" applyFont="1" applyAlignment="1" applyProtection="1">
      <alignment horizontal="left" vertical="center" wrapText="1"/>
      <protection hidden="1"/>
    </xf>
    <xf numFmtId="0" fontId="10" fillId="0" borderId="0" xfId="4" applyFont="1" applyAlignment="1">
      <alignment horizontal="center" vertical="center" shrinkToFit="1"/>
    </xf>
    <xf numFmtId="0" fontId="10" fillId="0" borderId="0" xfId="4" applyFont="1" applyAlignment="1">
      <alignment horizontal="center" vertical="center"/>
    </xf>
    <xf numFmtId="49" fontId="10" fillId="0" borderId="0" xfId="4" applyNumberFormat="1" applyFont="1" applyAlignment="1">
      <alignment horizontal="center" vertical="center"/>
    </xf>
    <xf numFmtId="49" fontId="10" fillId="0" borderId="0" xfId="4" applyNumberFormat="1" applyFont="1" applyAlignment="1">
      <alignment horizontal="left" vertical="center"/>
    </xf>
    <xf numFmtId="0" fontId="10" fillId="0" borderId="0" xfId="4" applyFont="1" applyAlignment="1">
      <alignment horizontal="left" vertical="center"/>
    </xf>
    <xf numFmtId="0" fontId="10" fillId="0" borderId="38" xfId="4" applyFont="1" applyBorder="1">
      <alignment vertical="center"/>
    </xf>
    <xf numFmtId="0" fontId="10" fillId="0" borderId="18" xfId="4" applyFont="1" applyBorder="1">
      <alignment vertical="center"/>
    </xf>
    <xf numFmtId="0" fontId="10" fillId="0" borderId="37" xfId="4" applyFont="1" applyBorder="1">
      <alignment vertical="center"/>
    </xf>
    <xf numFmtId="178" fontId="10" fillId="0" borderId="38" xfId="4" applyNumberFormat="1" applyFont="1" applyBorder="1" applyAlignment="1">
      <alignment horizontal="right" vertical="center"/>
    </xf>
    <xf numFmtId="178" fontId="10" fillId="0" borderId="18" xfId="4" applyNumberFormat="1" applyFont="1" applyBorder="1" applyAlignment="1">
      <alignment horizontal="right" vertical="center"/>
    </xf>
    <xf numFmtId="178" fontId="10" fillId="0" borderId="37" xfId="4" applyNumberFormat="1" applyFont="1" applyBorder="1" applyAlignment="1">
      <alignment horizontal="right" vertical="center"/>
    </xf>
    <xf numFmtId="0" fontId="10" fillId="0" borderId="66"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64" xfId="4" applyFont="1" applyBorder="1" applyAlignment="1">
      <alignment horizontal="center" vertical="center" shrinkToFit="1"/>
    </xf>
    <xf numFmtId="181" fontId="10" fillId="0" borderId="38" xfId="4" applyNumberFormat="1" applyFont="1" applyBorder="1" applyAlignment="1">
      <alignment horizontal="right" vertical="center" shrinkToFit="1"/>
    </xf>
    <xf numFmtId="181" fontId="10" fillId="0" borderId="18" xfId="4" applyNumberFormat="1" applyFont="1" applyBorder="1" applyAlignment="1">
      <alignment horizontal="right" vertical="center" shrinkToFit="1"/>
    </xf>
    <xf numFmtId="181" fontId="10" fillId="0" borderId="19" xfId="4" applyNumberFormat="1" applyFont="1" applyBorder="1" applyAlignment="1">
      <alignment horizontal="right" vertical="center" shrinkToFit="1"/>
    </xf>
    <xf numFmtId="0" fontId="14" fillId="0" borderId="68" xfId="3" applyFont="1" applyBorder="1" applyAlignment="1">
      <alignment horizontal="left" vertical="center"/>
    </xf>
    <xf numFmtId="0" fontId="14" fillId="0" borderId="69" xfId="3" applyFont="1" applyBorder="1" applyAlignment="1">
      <alignment horizontal="left" vertical="center"/>
    </xf>
    <xf numFmtId="0" fontId="14" fillId="0" borderId="70" xfId="3" applyFont="1" applyBorder="1" applyAlignment="1">
      <alignment horizontal="left" vertical="center"/>
    </xf>
    <xf numFmtId="181" fontId="10" fillId="0" borderId="7" xfId="4" applyNumberFormat="1" applyFont="1" applyBorder="1" applyAlignment="1">
      <alignment horizontal="right" vertical="center" shrinkToFit="1"/>
    </xf>
    <xf numFmtId="181" fontId="10" fillId="0" borderId="0" xfId="4" applyNumberFormat="1" applyFont="1" applyAlignment="1">
      <alignment horizontal="right" vertical="center" shrinkToFit="1"/>
    </xf>
    <xf numFmtId="181" fontId="10" fillId="0" borderId="60" xfId="4" applyNumberFormat="1" applyFont="1" applyBorder="1" applyAlignment="1">
      <alignment horizontal="right" vertical="center" shrinkToFit="1"/>
    </xf>
    <xf numFmtId="0" fontId="10" fillId="0" borderId="33" xfId="4" applyFont="1" applyBorder="1">
      <alignment vertical="center"/>
    </xf>
    <xf numFmtId="0" fontId="10" fillId="0" borderId="27" xfId="4" applyFont="1" applyBorder="1">
      <alignment vertical="center"/>
    </xf>
    <xf numFmtId="0" fontId="10" fillId="0" borderId="36" xfId="4" applyFont="1" applyBorder="1">
      <alignment vertical="center"/>
    </xf>
    <xf numFmtId="178" fontId="10" fillId="0" borderId="33"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178" fontId="10" fillId="0" borderId="3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4" fillId="0" borderId="7" xfId="3" applyFont="1" applyBorder="1" applyAlignment="1">
      <alignment horizontal="left" vertical="center"/>
    </xf>
    <xf numFmtId="0" fontId="14" fillId="0" borderId="0" xfId="3" applyFont="1" applyAlignment="1">
      <alignment horizontal="left" vertical="center"/>
    </xf>
    <xf numFmtId="0" fontId="14" fillId="0" borderId="60" xfId="3" applyFont="1" applyBorder="1" applyAlignment="1">
      <alignment horizontal="left" vertical="center"/>
    </xf>
    <xf numFmtId="0" fontId="14" fillId="0" borderId="30"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0" xfId="3" applyFont="1" applyAlignment="1">
      <alignment horizontal="center" vertical="center" wrapText="1"/>
    </xf>
    <xf numFmtId="0" fontId="14" fillId="0" borderId="60"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69" xfId="3" applyFont="1" applyBorder="1" applyAlignment="1">
      <alignment horizontal="center" vertical="center" wrapText="1"/>
    </xf>
    <xf numFmtId="0" fontId="14" fillId="0" borderId="70" xfId="3" applyFont="1" applyBorder="1" applyAlignment="1">
      <alignment horizontal="center" vertical="center" wrapText="1"/>
    </xf>
    <xf numFmtId="0" fontId="14" fillId="0" borderId="30"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178" fontId="10" fillId="0" borderId="30" xfId="4" applyNumberFormat="1" applyFont="1" applyBorder="1" applyAlignment="1">
      <alignment horizontal="right" vertical="center" shrinkToFit="1"/>
    </xf>
    <xf numFmtId="178" fontId="10" fillId="0" borderId="8" xfId="4" applyNumberFormat="1" applyFont="1" applyBorder="1" applyAlignment="1">
      <alignment horizontal="right" vertical="center" shrinkToFit="1"/>
    </xf>
    <xf numFmtId="178" fontId="10" fillId="0" borderId="9" xfId="4" applyNumberFormat="1" applyFont="1" applyBorder="1" applyAlignment="1">
      <alignment horizontal="right" vertical="center" shrinkToFit="1"/>
    </xf>
    <xf numFmtId="0" fontId="16" fillId="0" borderId="0" xfId="4" applyFont="1" applyAlignment="1">
      <alignment horizontal="left" vertical="center" wrapText="1"/>
    </xf>
    <xf numFmtId="0" fontId="16" fillId="0" borderId="60" xfId="4" applyFont="1" applyBorder="1" applyAlignment="1">
      <alignment horizontal="left" vertical="center" wrapText="1"/>
    </xf>
    <xf numFmtId="178" fontId="10" fillId="0" borderId="7" xfId="4" applyNumberFormat="1" applyFont="1" applyBorder="1" applyAlignment="1">
      <alignment horizontal="right" vertical="center" shrinkToFit="1"/>
    </xf>
    <xf numFmtId="178" fontId="10" fillId="0" borderId="0" xfId="4" applyNumberFormat="1" applyFont="1" applyAlignment="1">
      <alignment horizontal="right" vertical="center" shrinkToFit="1"/>
    </xf>
    <xf numFmtId="178" fontId="10" fillId="0" borderId="60" xfId="4" applyNumberFormat="1" applyFont="1" applyBorder="1" applyAlignment="1">
      <alignment horizontal="right" vertical="center" shrinkToFit="1"/>
    </xf>
    <xf numFmtId="178" fontId="10" fillId="0" borderId="68"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10" fillId="0" borderId="68" xfId="4" applyFont="1" applyBorder="1" applyAlignment="1">
      <alignment horizontal="left" vertical="center"/>
    </xf>
    <xf numFmtId="0" fontId="10" fillId="0" borderId="69" xfId="4" applyFont="1" applyBorder="1" applyAlignment="1">
      <alignment horizontal="left" vertical="center"/>
    </xf>
    <xf numFmtId="0" fontId="10" fillId="0" borderId="70" xfId="4" applyFont="1" applyBorder="1" applyAlignment="1">
      <alignment horizontal="left" vertical="center"/>
    </xf>
    <xf numFmtId="0" fontId="10" fillId="0" borderId="7" xfId="4" applyFont="1" applyBorder="1" applyAlignment="1">
      <alignment horizontal="left" vertical="center"/>
    </xf>
    <xf numFmtId="0" fontId="10" fillId="0" borderId="60" xfId="4" applyFont="1" applyBorder="1" applyAlignment="1">
      <alignment horizontal="left" vertical="center"/>
    </xf>
    <xf numFmtId="0" fontId="17" fillId="0" borderId="27" xfId="4" applyFont="1" applyBorder="1">
      <alignment vertical="center"/>
    </xf>
    <xf numFmtId="0" fontId="17" fillId="0" borderId="36" xfId="4" applyFont="1" applyBorder="1">
      <alignment vertical="center"/>
    </xf>
    <xf numFmtId="0" fontId="10" fillId="0" borderId="35" xfId="4" applyFont="1" applyBorder="1" applyAlignment="1">
      <alignment horizontal="center" vertical="center" wrapText="1"/>
    </xf>
    <xf numFmtId="0" fontId="10" fillId="0" borderId="12" xfId="4" applyFont="1" applyBorder="1" applyAlignment="1">
      <alignment horizontal="center" vertical="center"/>
    </xf>
    <xf numFmtId="0" fontId="10" fillId="0" borderId="45" xfId="4" applyFont="1" applyBorder="1" applyAlignment="1">
      <alignment horizontal="center" vertical="center"/>
    </xf>
    <xf numFmtId="0" fontId="10" fillId="0" borderId="31" xfId="4" applyFont="1" applyBorder="1" applyAlignment="1">
      <alignment horizontal="center" vertical="center"/>
    </xf>
    <xf numFmtId="0" fontId="10" fillId="0" borderId="50" xfId="4" applyFont="1" applyBorder="1" applyAlignment="1">
      <alignment horizontal="center" vertical="center"/>
    </xf>
    <xf numFmtId="0" fontId="10" fillId="0" borderId="34" xfId="4" applyFont="1" applyBorder="1" applyAlignment="1">
      <alignment horizontal="center" vertical="center"/>
    </xf>
    <xf numFmtId="0" fontId="10" fillId="0" borderId="12" xfId="4" applyFont="1" applyBorder="1" applyAlignment="1">
      <alignment horizontal="center" vertical="center" wrapText="1"/>
    </xf>
    <xf numFmtId="0" fontId="10" fillId="0" borderId="45"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50" xfId="4" applyFont="1" applyBorder="1" applyAlignment="1">
      <alignment horizontal="center" vertical="center" wrapText="1"/>
    </xf>
    <xf numFmtId="0" fontId="10" fillId="0" borderId="34" xfId="4" applyFont="1" applyBorder="1" applyAlignment="1">
      <alignment horizontal="center" vertical="center" wrapText="1"/>
    </xf>
    <xf numFmtId="0" fontId="16" fillId="0" borderId="3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50" xfId="4" applyFont="1" applyBorder="1" applyAlignment="1">
      <alignment horizontal="center" vertical="center" wrapText="1"/>
    </xf>
    <xf numFmtId="0" fontId="16" fillId="0" borderId="61" xfId="4" applyFont="1" applyBorder="1" applyAlignment="1">
      <alignment horizontal="center" vertical="center" wrapText="1"/>
    </xf>
    <xf numFmtId="0" fontId="10" fillId="0" borderId="75" xfId="4" applyFont="1" applyBorder="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0" fillId="0" borderId="11"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45" xfId="4" applyFont="1" applyBorder="1" applyAlignment="1">
      <alignment horizontal="center" vertical="center" textRotation="255"/>
    </xf>
    <xf numFmtId="0" fontId="10" fillId="0" borderId="7" xfId="4" applyFont="1" applyBorder="1" applyAlignment="1">
      <alignment horizontal="center" vertical="center" textRotation="255"/>
    </xf>
    <xf numFmtId="0" fontId="10" fillId="0" borderId="0" xfId="4" applyFont="1" applyAlignment="1">
      <alignment horizontal="center" vertical="center" textRotation="255"/>
    </xf>
    <xf numFmtId="0" fontId="10" fillId="0" borderId="32" xfId="4" applyFont="1" applyBorder="1" applyAlignment="1">
      <alignment horizontal="center" vertical="center" textRotation="255"/>
    </xf>
    <xf numFmtId="0" fontId="10" fillId="0" borderId="68" xfId="4" applyFont="1" applyBorder="1" applyAlignment="1">
      <alignment horizontal="center" vertical="center" textRotation="255"/>
    </xf>
    <xf numFmtId="0" fontId="10" fillId="0" borderId="69" xfId="4" applyFont="1" applyBorder="1" applyAlignment="1">
      <alignment horizontal="center" vertical="center" textRotation="255"/>
    </xf>
    <xf numFmtId="0" fontId="10" fillId="0" borderId="64" xfId="4" applyFont="1" applyBorder="1" applyAlignment="1">
      <alignment horizontal="center" vertical="center" textRotation="255"/>
    </xf>
    <xf numFmtId="0" fontId="10" fillId="0" borderId="35" xfId="4" applyFont="1" applyBorder="1" applyAlignment="1">
      <alignment horizontal="center" vertical="center"/>
    </xf>
    <xf numFmtId="0" fontId="16" fillId="0" borderId="45" xfId="4" applyFont="1" applyBorder="1" applyAlignment="1">
      <alignment horizontal="center" vertical="center" wrapText="1"/>
    </xf>
    <xf numFmtId="0" fontId="16" fillId="0" borderId="34" xfId="4" applyFont="1" applyBorder="1" applyAlignment="1">
      <alignment horizontal="center" vertical="center" wrapText="1"/>
    </xf>
    <xf numFmtId="0" fontId="10" fillId="0" borderId="35" xfId="4" applyFont="1" applyBorder="1" applyAlignment="1">
      <alignment horizontal="center" vertical="center" textRotation="255"/>
    </xf>
    <xf numFmtId="0" fontId="10" fillId="0" borderId="59"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50" xfId="4" applyFont="1" applyBorder="1" applyAlignment="1">
      <alignment horizontal="center" vertical="center" textRotation="255"/>
    </xf>
    <xf numFmtId="0" fontId="10" fillId="0" borderId="34" xfId="4" applyFont="1" applyBorder="1" applyAlignment="1">
      <alignment horizontal="center" vertical="center" textRotation="255"/>
    </xf>
    <xf numFmtId="0" fontId="10" fillId="0" borderId="33" xfId="4" applyFont="1" applyBorder="1" applyAlignment="1">
      <alignment horizontal="center" vertical="center"/>
    </xf>
    <xf numFmtId="0" fontId="10" fillId="0" borderId="27" xfId="4" applyFont="1" applyBorder="1" applyAlignment="1">
      <alignment horizontal="center" vertical="center"/>
    </xf>
    <xf numFmtId="0" fontId="10" fillId="0" borderId="72" xfId="4" applyFont="1" applyBorder="1" applyAlignment="1">
      <alignment horizontal="center" vertical="center"/>
    </xf>
    <xf numFmtId="0" fontId="10" fillId="0" borderId="71" xfId="4" applyFont="1" applyBorder="1" applyAlignment="1">
      <alignment horizontal="center" vertical="center"/>
    </xf>
    <xf numFmtId="0" fontId="10" fillId="0" borderId="47" xfId="4" applyFont="1" applyBorder="1" applyAlignment="1">
      <alignment horizontal="center" vertical="center"/>
    </xf>
    <xf numFmtId="178" fontId="10" fillId="0" borderId="47"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6" xfId="4" applyNumberFormat="1" applyFont="1" applyBorder="1" applyAlignment="1">
      <alignment horizontal="right" vertical="center" shrinkToFit="1"/>
    </xf>
    <xf numFmtId="181" fontId="10" fillId="0" borderId="69" xfId="4" applyNumberFormat="1" applyFont="1" applyBorder="1" applyAlignment="1">
      <alignment horizontal="right" vertical="center"/>
    </xf>
    <xf numFmtId="181" fontId="10" fillId="0" borderId="70" xfId="4" applyNumberFormat="1" applyFont="1" applyBorder="1" applyAlignment="1">
      <alignment horizontal="right" vertical="center"/>
    </xf>
    <xf numFmtId="0" fontId="10" fillId="0" borderId="17" xfId="4" applyFont="1" applyBorder="1">
      <alignment vertical="center"/>
    </xf>
    <xf numFmtId="0" fontId="10" fillId="0" borderId="21" xfId="4" applyFont="1" applyBorder="1" applyAlignment="1">
      <alignment horizontal="center" vertical="center"/>
    </xf>
    <xf numFmtId="0" fontId="10" fillId="0" borderId="19" xfId="4" applyFont="1" applyBorder="1" applyAlignment="1">
      <alignment horizontal="center" vertical="center"/>
    </xf>
    <xf numFmtId="0" fontId="10" fillId="0" borderId="74" xfId="4" applyFont="1" applyBorder="1" applyAlignment="1">
      <alignment horizontal="center" vertical="center"/>
    </xf>
    <xf numFmtId="0" fontId="10" fillId="0" borderId="30" xfId="4" applyFont="1" applyBorder="1" applyAlignment="1">
      <alignment horizontal="center" vertical="center"/>
    </xf>
    <xf numFmtId="0" fontId="10" fillId="0" borderId="8" xfId="4" applyFont="1" applyBorder="1" applyAlignment="1">
      <alignment horizontal="center" vertical="center"/>
    </xf>
    <xf numFmtId="0" fontId="10" fillId="0" borderId="68" xfId="4" applyFont="1" applyBorder="1" applyAlignment="1">
      <alignment horizontal="center" vertical="center"/>
    </xf>
    <xf numFmtId="0" fontId="10" fillId="0" borderId="69" xfId="4" applyFont="1" applyBorder="1" applyAlignment="1">
      <alignment horizontal="center" vertical="center"/>
    </xf>
    <xf numFmtId="178" fontId="10" fillId="0" borderId="8" xfId="4" applyNumberFormat="1" applyFont="1" applyBorder="1" applyAlignment="1">
      <alignment horizontal="right" vertical="center"/>
    </xf>
    <xf numFmtId="178" fontId="10" fillId="0" borderId="9" xfId="4" applyNumberFormat="1" applyFont="1" applyBorder="1" applyAlignment="1">
      <alignment horizontal="right" vertical="center"/>
    </xf>
    <xf numFmtId="0" fontId="10" fillId="0" borderId="26" xfId="4" applyFont="1" applyBorder="1">
      <alignment vertical="center"/>
    </xf>
    <xf numFmtId="183" fontId="10" fillId="0" borderId="47" xfId="4" applyNumberFormat="1" applyFont="1" applyBorder="1" applyAlignment="1">
      <alignment horizontal="right" vertical="center" shrinkToFit="1"/>
    </xf>
    <xf numFmtId="183" fontId="10" fillId="0" borderId="73" xfId="4" applyNumberFormat="1" applyFont="1" applyBorder="1" applyAlignment="1">
      <alignment horizontal="right" vertical="center" shrinkToFit="1"/>
    </xf>
    <xf numFmtId="183" fontId="10" fillId="0" borderId="6" xfId="4" applyNumberFormat="1" applyFont="1" applyBorder="1" applyAlignment="1">
      <alignment horizontal="right" vertical="center" shrinkToFit="1"/>
    </xf>
    <xf numFmtId="181" fontId="10" fillId="0" borderId="37" xfId="4" applyNumberFormat="1" applyFont="1" applyBorder="1" applyAlignment="1">
      <alignment horizontal="right" vertical="center" shrinkToFit="1"/>
    </xf>
    <xf numFmtId="0" fontId="14" fillId="0" borderId="38" xfId="5" applyFont="1" applyBorder="1" applyAlignment="1">
      <alignment horizontal="center" vertical="center" shrinkToFit="1"/>
    </xf>
    <xf numFmtId="0" fontId="14" fillId="0" borderId="18" xfId="5" applyFont="1" applyBorder="1" applyAlignment="1">
      <alignment horizontal="center" vertical="center" shrinkToFit="1"/>
    </xf>
    <xf numFmtId="0" fontId="14" fillId="0" borderId="37" xfId="5" applyFont="1" applyBorder="1" applyAlignment="1">
      <alignment horizontal="center" vertical="center" shrinkToFit="1"/>
    </xf>
    <xf numFmtId="185" fontId="14" fillId="0" borderId="35" xfId="4" applyNumberFormat="1" applyFont="1" applyBorder="1" applyAlignment="1">
      <alignment horizontal="right" vertical="center" shrinkToFit="1"/>
    </xf>
    <xf numFmtId="185" fontId="14" fillId="0" borderId="12" xfId="4" applyNumberFormat="1" applyFont="1" applyBorder="1" applyAlignment="1">
      <alignment horizontal="right" vertical="center" shrinkToFit="1"/>
    </xf>
    <xf numFmtId="185" fontId="14" fillId="0" borderId="13" xfId="4" applyNumberFormat="1" applyFont="1" applyBorder="1" applyAlignment="1">
      <alignment horizontal="right" vertical="center" shrinkToFit="1"/>
    </xf>
    <xf numFmtId="0" fontId="10" fillId="0" borderId="11" xfId="4" applyFont="1" applyBorder="1" applyAlignment="1">
      <alignment horizontal="center" vertical="center"/>
    </xf>
    <xf numFmtId="0" fontId="10" fillId="0" borderId="64" xfId="4" applyFont="1" applyBorder="1" applyAlignment="1">
      <alignment horizontal="center" vertical="center"/>
    </xf>
    <xf numFmtId="0" fontId="10" fillId="0" borderId="30" xfId="6" applyFont="1" applyBorder="1" applyAlignment="1">
      <alignment horizontal="left" vertical="center"/>
    </xf>
    <xf numFmtId="0" fontId="10" fillId="0" borderId="8" xfId="6" applyFont="1" applyBorder="1" applyAlignment="1">
      <alignment horizontal="left" vertical="center"/>
    </xf>
    <xf numFmtId="0" fontId="10" fillId="0" borderId="9" xfId="6" applyFont="1" applyBorder="1" applyAlignment="1">
      <alignment horizontal="left" vertical="center"/>
    </xf>
    <xf numFmtId="0" fontId="14" fillId="0" borderId="35" xfId="4" applyFont="1" applyBorder="1">
      <alignment vertical="center"/>
    </xf>
    <xf numFmtId="0" fontId="14" fillId="0" borderId="12" xfId="4" applyFont="1" applyBorder="1">
      <alignment vertical="center"/>
    </xf>
    <xf numFmtId="0" fontId="14" fillId="0" borderId="45" xfId="4" applyFont="1" applyBorder="1">
      <alignment vertical="center"/>
    </xf>
    <xf numFmtId="181" fontId="10" fillId="0" borderId="33" xfId="4" applyNumberFormat="1" applyFont="1" applyBorder="1" applyAlignment="1">
      <alignment horizontal="right" vertical="center" shrinkToFit="1"/>
    </xf>
    <xf numFmtId="181" fontId="10" fillId="0" borderId="27" xfId="4" applyNumberFormat="1" applyFont="1" applyBorder="1" applyAlignment="1">
      <alignment horizontal="right" vertical="center" shrinkToFit="1"/>
    </xf>
    <xf numFmtId="181" fontId="10" fillId="0" borderId="36" xfId="4" applyNumberFormat="1" applyFont="1" applyBorder="1" applyAlignment="1">
      <alignment horizontal="right" vertical="center" shrinkToFit="1"/>
    </xf>
    <xf numFmtId="181" fontId="10" fillId="0" borderId="28" xfId="4" applyNumberFormat="1" applyFont="1" applyBorder="1" applyAlignment="1">
      <alignment horizontal="right" vertical="center" shrinkToFit="1"/>
    </xf>
    <xf numFmtId="0" fontId="14" fillId="0" borderId="35" xfId="5" applyFont="1" applyBorder="1" applyAlignment="1">
      <alignment horizontal="center" vertical="center" shrinkToFit="1"/>
    </xf>
    <xf numFmtId="0" fontId="14" fillId="0" borderId="12" xfId="5" applyFont="1" applyBorder="1" applyAlignment="1">
      <alignment horizontal="center" vertical="center" shrinkToFit="1"/>
    </xf>
    <xf numFmtId="0" fontId="14" fillId="0" borderId="45" xfId="5" applyFont="1" applyBorder="1" applyAlignment="1">
      <alignment horizontal="center" vertical="center" shrinkToFit="1"/>
    </xf>
    <xf numFmtId="178" fontId="14" fillId="0" borderId="33" xfId="4" applyNumberFormat="1" applyFont="1" applyBorder="1" applyAlignment="1">
      <alignment horizontal="right" vertical="center" shrinkToFit="1"/>
    </xf>
    <xf numFmtId="178" fontId="14" fillId="0" borderId="27" xfId="4" applyNumberFormat="1" applyFont="1" applyBorder="1" applyAlignment="1">
      <alignment horizontal="right" vertical="center" shrinkToFit="1"/>
    </xf>
    <xf numFmtId="178" fontId="14" fillId="0" borderId="28" xfId="4" applyNumberFormat="1" applyFont="1" applyBorder="1" applyAlignment="1">
      <alignment horizontal="right" vertical="center" shrinkToFit="1"/>
    </xf>
    <xf numFmtId="0" fontId="10" fillId="0" borderId="23" xfId="4" applyFont="1" applyBorder="1" applyAlignment="1">
      <alignment horizontal="center" vertical="center"/>
    </xf>
    <xf numFmtId="181" fontId="10" fillId="0" borderId="68" xfId="4" applyNumberFormat="1" applyFont="1" applyBorder="1" applyAlignment="1">
      <alignment horizontal="right" vertical="center" shrinkToFit="1"/>
    </xf>
    <xf numFmtId="181" fontId="10" fillId="0" borderId="69" xfId="4" applyNumberFormat="1" applyFont="1" applyBorder="1" applyAlignment="1">
      <alignment horizontal="right" vertical="center" shrinkToFit="1"/>
    </xf>
    <xf numFmtId="181" fontId="10" fillId="0" borderId="70" xfId="4" applyNumberFormat="1" applyFont="1" applyBorder="1" applyAlignment="1">
      <alignment horizontal="right" vertical="center" shrinkToFit="1"/>
    </xf>
    <xf numFmtId="0" fontId="14" fillId="0" borderId="27" xfId="4" applyFont="1" applyBorder="1">
      <alignment vertical="center"/>
    </xf>
    <xf numFmtId="0" fontId="14" fillId="0" borderId="36" xfId="4" applyFont="1" applyBorder="1">
      <alignment vertical="center"/>
    </xf>
    <xf numFmtId="183" fontId="10" fillId="0" borderId="7" xfId="4" applyNumberFormat="1" applyFont="1" applyBorder="1" applyAlignment="1">
      <alignment horizontal="right" vertical="center" shrinkToFit="1"/>
    </xf>
    <xf numFmtId="183" fontId="10" fillId="0" borderId="0" xfId="4" applyNumberFormat="1" applyFont="1" applyAlignment="1">
      <alignment horizontal="right" vertical="center" shrinkToFit="1"/>
    </xf>
    <xf numFmtId="183" fontId="10" fillId="0" borderId="60" xfId="4" applyNumberFormat="1" applyFont="1" applyBorder="1" applyAlignment="1">
      <alignment horizontal="right" vertical="center" shrinkToFit="1"/>
    </xf>
    <xf numFmtId="0" fontId="10" fillId="0" borderId="3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0" xfId="4" applyFont="1" applyAlignment="1">
      <alignment horizontal="center" vertical="center" wrapText="1"/>
    </xf>
    <xf numFmtId="0" fontId="10" fillId="0" borderId="32" xfId="4" applyFont="1" applyBorder="1" applyAlignment="1">
      <alignment horizontal="center" vertical="center" wrapText="1"/>
    </xf>
    <xf numFmtId="0" fontId="10" fillId="0" borderId="68" xfId="4" applyFont="1" applyBorder="1" applyAlignment="1">
      <alignment horizontal="center" vertical="center" wrapText="1"/>
    </xf>
    <xf numFmtId="0" fontId="10" fillId="0" borderId="69" xfId="4" applyFont="1" applyBorder="1" applyAlignment="1">
      <alignment horizontal="center" vertical="center" wrapText="1"/>
    </xf>
    <xf numFmtId="0" fontId="10" fillId="0" borderId="64" xfId="4" applyFont="1" applyBorder="1" applyAlignment="1">
      <alignment horizontal="center" vertical="center" wrapText="1"/>
    </xf>
    <xf numFmtId="0" fontId="14" fillId="0" borderId="58" xfId="4" applyFont="1" applyBorder="1">
      <alignment vertical="center"/>
    </xf>
    <xf numFmtId="0" fontId="14" fillId="0" borderId="24" xfId="4" applyFont="1" applyBorder="1">
      <alignment vertical="center"/>
    </xf>
    <xf numFmtId="0" fontId="14" fillId="0" borderId="40" xfId="4" applyFont="1" applyBorder="1">
      <alignment vertical="center"/>
    </xf>
    <xf numFmtId="178" fontId="14" fillId="0" borderId="58" xfId="4" applyNumberFormat="1" applyFont="1" applyBorder="1" applyAlignment="1">
      <alignment horizontal="right" vertical="center" shrinkToFit="1"/>
    </xf>
    <xf numFmtId="178" fontId="14" fillId="0" borderId="8" xfId="4" applyNumberFormat="1" applyFont="1" applyBorder="1" applyAlignment="1">
      <alignment horizontal="right" vertical="center" shrinkToFit="1"/>
    </xf>
    <xf numFmtId="178" fontId="14" fillId="0" borderId="9" xfId="4" applyNumberFormat="1" applyFont="1" applyBorder="1" applyAlignment="1">
      <alignment horizontal="right" vertical="center" shrinkToFit="1"/>
    </xf>
    <xf numFmtId="0" fontId="10" fillId="0" borderId="26" xfId="4" applyFont="1" applyBorder="1" applyAlignment="1">
      <alignment horizontal="center" vertical="center"/>
    </xf>
    <xf numFmtId="0" fontId="10" fillId="0" borderId="36" xfId="4" applyFont="1" applyBorder="1" applyAlignment="1">
      <alignment horizontal="center" vertical="center"/>
    </xf>
    <xf numFmtId="0" fontId="10" fillId="0" borderId="33" xfId="4"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28" xfId="4" applyFont="1" applyBorder="1" applyAlignment="1">
      <alignment horizontal="center" vertical="center" shrinkToFit="1"/>
    </xf>
    <xf numFmtId="185" fontId="10" fillId="0" borderId="38" xfId="4" applyNumberFormat="1" applyFont="1" applyBorder="1" applyAlignment="1">
      <alignment horizontal="right" vertical="center" shrinkToFit="1"/>
    </xf>
    <xf numFmtId="185" fontId="10" fillId="0" borderId="18" xfId="4" applyNumberFormat="1" applyFont="1" applyBorder="1" applyAlignment="1">
      <alignment horizontal="right" vertical="center" shrinkToFit="1"/>
    </xf>
    <xf numFmtId="185" fontId="10" fillId="0" borderId="19" xfId="4" applyNumberFormat="1" applyFont="1" applyBorder="1" applyAlignment="1">
      <alignment horizontal="right" vertical="center" shrinkToFit="1"/>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9" xfId="4" applyFont="1" applyBorder="1">
      <alignment vertical="center"/>
    </xf>
    <xf numFmtId="0" fontId="10" fillId="0" borderId="24" xfId="4" applyFont="1" applyBorder="1">
      <alignment vertical="center"/>
    </xf>
    <xf numFmtId="0" fontId="10" fillId="0" borderId="40" xfId="4" applyFont="1" applyBorder="1">
      <alignment vertical="center"/>
    </xf>
    <xf numFmtId="178" fontId="10" fillId="0" borderId="39" xfId="4" applyNumberFormat="1" applyFont="1" applyBorder="1" applyAlignment="1">
      <alignment horizontal="right" vertical="center" shrinkToFit="1"/>
    </xf>
    <xf numFmtId="178" fontId="10" fillId="0" borderId="24" xfId="4" applyNumberFormat="1" applyFont="1" applyBorder="1" applyAlignment="1">
      <alignment horizontal="right" vertical="center" shrinkToFit="1"/>
    </xf>
    <xf numFmtId="178" fontId="10" fillId="0" borderId="25" xfId="4" applyNumberFormat="1" applyFont="1" applyBorder="1" applyAlignment="1">
      <alignment horizontal="right" vertical="center" shrinkToFit="1"/>
    </xf>
    <xf numFmtId="0" fontId="10" fillId="0" borderId="9" xfId="4" applyFont="1" applyBorder="1" applyAlignment="1">
      <alignment horizontal="center" vertical="center"/>
    </xf>
    <xf numFmtId="0" fontId="10" fillId="0" borderId="7" xfId="4" applyFont="1" applyBorder="1" applyAlignment="1">
      <alignment horizontal="center" vertical="center"/>
    </xf>
    <xf numFmtId="0" fontId="10" fillId="0" borderId="60" xfId="4" applyFont="1" applyBorder="1" applyAlignment="1">
      <alignment horizontal="center" vertical="center"/>
    </xf>
    <xf numFmtId="182" fontId="10" fillId="0" borderId="7" xfId="4" applyNumberFormat="1" applyFont="1" applyBorder="1" applyAlignment="1">
      <alignment horizontal="right" vertical="center" shrinkToFit="1"/>
    </xf>
    <xf numFmtId="182" fontId="10" fillId="0" borderId="0" xfId="4" applyNumberFormat="1" applyFont="1" applyAlignment="1">
      <alignment horizontal="right" vertical="center" shrinkToFit="1"/>
    </xf>
    <xf numFmtId="182" fontId="10" fillId="0" borderId="60" xfId="4" applyNumberFormat="1" applyFont="1" applyBorder="1" applyAlignment="1">
      <alignment horizontal="right" vertical="center" shrinkToFit="1"/>
    </xf>
    <xf numFmtId="0" fontId="10" fillId="0" borderId="14" xfId="4" applyFont="1" applyBorder="1" applyAlignment="1">
      <alignment horizontal="center" vertical="center"/>
    </xf>
    <xf numFmtId="0" fontId="10" fillId="0" borderId="15" xfId="4" applyFont="1" applyBorder="1" applyAlignment="1">
      <alignment horizontal="center" vertical="center"/>
    </xf>
    <xf numFmtId="0" fontId="10" fillId="0" borderId="41" xfId="4" applyFont="1" applyBorder="1" applyAlignment="1">
      <alignment horizontal="center" vertical="center"/>
    </xf>
    <xf numFmtId="0" fontId="10" fillId="0" borderId="32" xfId="4" applyFont="1" applyBorder="1" applyAlignment="1">
      <alignment horizontal="center" vertical="center"/>
    </xf>
    <xf numFmtId="0" fontId="10" fillId="0" borderId="42" xfId="4" applyFont="1" applyBorder="1" applyAlignment="1">
      <alignment horizontal="center" vertical="center"/>
    </xf>
    <xf numFmtId="0" fontId="10" fillId="0" borderId="46" xfId="4" applyFont="1" applyBorder="1" applyAlignment="1">
      <alignment horizontal="center" vertical="center"/>
    </xf>
    <xf numFmtId="0" fontId="10" fillId="0" borderId="65" xfId="4" applyFont="1" applyBorder="1" applyAlignment="1">
      <alignment horizontal="center" vertical="center"/>
    </xf>
    <xf numFmtId="0" fontId="10" fillId="0" borderId="16" xfId="4" applyFont="1" applyBorder="1" applyAlignment="1">
      <alignment horizontal="center" vertical="center"/>
    </xf>
    <xf numFmtId="0" fontId="10" fillId="0" borderId="59" xfId="4" applyFont="1" applyBorder="1" applyAlignment="1">
      <alignment horizontal="center" vertical="center"/>
    </xf>
    <xf numFmtId="0" fontId="10" fillId="0" borderId="43" xfId="4" applyFont="1" applyBorder="1" applyAlignment="1">
      <alignment horizontal="center" vertical="center"/>
    </xf>
    <xf numFmtId="0" fontId="10" fillId="0" borderId="66" xfId="4" applyFont="1" applyBorder="1" applyAlignment="1">
      <alignment horizontal="center" vertical="center"/>
    </xf>
    <xf numFmtId="0" fontId="10" fillId="0" borderId="67" xfId="4" applyFont="1" applyBorder="1" applyAlignment="1">
      <alignment horizontal="center" vertical="center"/>
    </xf>
    <xf numFmtId="49" fontId="10" fillId="0" borderId="35"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59" xfId="4" applyNumberFormat="1" applyFont="1" applyBorder="1" applyAlignment="1">
      <alignment horizontal="center" vertical="center"/>
    </xf>
    <xf numFmtId="49" fontId="10" fillId="0" borderId="60"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0" fillId="0" borderId="69" xfId="4" applyNumberFormat="1" applyFont="1" applyBorder="1" applyAlignment="1">
      <alignment horizontal="center" vertical="center"/>
    </xf>
    <xf numFmtId="49" fontId="10" fillId="0" borderId="70" xfId="4" applyNumberFormat="1" applyFont="1" applyBorder="1" applyAlignment="1">
      <alignment horizontal="center"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1" fontId="10" fillId="0" borderId="30" xfId="4" applyNumberFormat="1" applyFont="1" applyBorder="1" applyAlignment="1">
      <alignment horizontal="right" vertical="center" shrinkToFit="1"/>
    </xf>
    <xf numFmtId="181" fontId="10" fillId="0" borderId="8" xfId="4" applyNumberFormat="1" applyFont="1" applyBorder="1" applyAlignment="1">
      <alignment horizontal="right" vertical="center" shrinkToFit="1"/>
    </xf>
    <xf numFmtId="181" fontId="10" fillId="0" borderId="9" xfId="4" applyNumberFormat="1" applyFont="1" applyBorder="1" applyAlignment="1">
      <alignment horizontal="right" vertical="center" shrinkToFit="1"/>
    </xf>
    <xf numFmtId="49" fontId="11" fillId="0" borderId="0" xfId="4" applyNumberFormat="1" applyFont="1" applyAlignment="1">
      <alignment horizontal="center" vertical="center"/>
    </xf>
    <xf numFmtId="0" fontId="10" fillId="0" borderId="4" xfId="4" applyFont="1" applyBorder="1" applyAlignment="1">
      <alignment horizontal="center" vertical="center"/>
    </xf>
    <xf numFmtId="0" fontId="10" fillId="0" borderId="22" xfId="4" applyFont="1" applyBorder="1" applyAlignment="1">
      <alignment horizontal="center" vertical="center"/>
    </xf>
    <xf numFmtId="0" fontId="10" fillId="0" borderId="5" xfId="4" applyFont="1" applyBorder="1" applyAlignment="1">
      <alignment horizontal="center" vertical="center"/>
    </xf>
    <xf numFmtId="0" fontId="10" fillId="0" borderId="62" xfId="4" applyFont="1" applyBorder="1" applyAlignment="1">
      <alignment horizontal="center" vertical="center"/>
    </xf>
    <xf numFmtId="0" fontId="10" fillId="0" borderId="44" xfId="4" applyFont="1" applyBorder="1" applyAlignment="1">
      <alignment horizontal="center" vertical="center"/>
    </xf>
    <xf numFmtId="0" fontId="10" fillId="0" borderId="58" xfId="4" applyFont="1" applyBorder="1" applyAlignment="1">
      <alignment horizontal="center" vertical="center"/>
    </xf>
    <xf numFmtId="0" fontId="10" fillId="0" borderId="10" xfId="4" applyFont="1" applyBorder="1" applyAlignment="1">
      <alignment horizontal="center" vertical="center"/>
    </xf>
    <xf numFmtId="0" fontId="10" fillId="0" borderId="63" xfId="4" applyFont="1" applyBorder="1" applyAlignment="1">
      <alignment horizontal="center" vertical="center"/>
    </xf>
    <xf numFmtId="0" fontId="10" fillId="0" borderId="61" xfId="4" applyFont="1" applyBorder="1" applyAlignment="1">
      <alignment horizontal="center" vertical="center"/>
    </xf>
    <xf numFmtId="0" fontId="10" fillId="0" borderId="3" xfId="4" applyFont="1" applyBorder="1" applyAlignment="1">
      <alignment horizontal="center" vertical="center"/>
    </xf>
    <xf numFmtId="0" fontId="10" fillId="0" borderId="31" xfId="7" applyFont="1" applyBorder="1">
      <alignment vertical="center"/>
    </xf>
    <xf numFmtId="0" fontId="10" fillId="0" borderId="50" xfId="7" applyFont="1" applyBorder="1">
      <alignment vertical="center"/>
    </xf>
    <xf numFmtId="0" fontId="10" fillId="0" borderId="34" xfId="7" applyFont="1" applyBorder="1">
      <alignment vertical="center"/>
    </xf>
    <xf numFmtId="178" fontId="10" fillId="0" borderId="31" xfId="7" applyNumberFormat="1" applyFont="1" applyBorder="1" applyAlignment="1">
      <alignment horizontal="right" vertical="center" shrinkToFit="1"/>
    </xf>
    <xf numFmtId="0" fontId="1" fillId="0" borderId="50" xfId="7" applyBorder="1" applyAlignment="1">
      <alignment horizontal="right" vertical="center" shrinkToFit="1"/>
    </xf>
    <xf numFmtId="0" fontId="1" fillId="0" borderId="83" xfId="7" applyBorder="1" applyAlignment="1">
      <alignment horizontal="right" vertical="center" shrinkToFit="1"/>
    </xf>
    <xf numFmtId="181" fontId="10" fillId="0" borderId="85" xfId="7" applyNumberFormat="1" applyFont="1" applyBorder="1" applyAlignment="1">
      <alignment horizontal="right" vertical="center" shrinkToFit="1"/>
    </xf>
    <xf numFmtId="181" fontId="1" fillId="0" borderId="50" xfId="7" applyNumberFormat="1" applyBorder="1" applyAlignment="1">
      <alignment horizontal="right" vertical="center" shrinkToFit="1"/>
    </xf>
    <xf numFmtId="181" fontId="1" fillId="0" borderId="83" xfId="7" applyNumberFormat="1" applyBorder="1" applyAlignment="1">
      <alignment horizontal="right" vertical="center" shrinkToFit="1"/>
    </xf>
    <xf numFmtId="178" fontId="10" fillId="0" borderId="85" xfId="7" applyNumberFormat="1" applyFont="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50"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50"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59" xfId="7" applyFont="1" applyBorder="1">
      <alignment vertical="center"/>
    </xf>
    <xf numFmtId="0" fontId="10" fillId="0" borderId="0" xfId="7" applyFont="1">
      <alignment vertical="center"/>
    </xf>
    <xf numFmtId="0" fontId="10" fillId="0" borderId="32" xfId="7" applyFont="1" applyBorder="1">
      <alignment vertical="center"/>
    </xf>
    <xf numFmtId="178" fontId="10" fillId="0" borderId="59" xfId="7" applyNumberFormat="1" applyFont="1" applyBorder="1" applyAlignment="1">
      <alignment horizontal="right" vertical="center" shrinkToFit="1"/>
    </xf>
    <xf numFmtId="178" fontId="10" fillId="0" borderId="0" xfId="7" applyNumberFormat="1" applyFont="1" applyAlignment="1">
      <alignment horizontal="right" vertical="center" shrinkToFit="1"/>
    </xf>
    <xf numFmtId="178" fontId="10" fillId="0" borderId="79" xfId="7" applyNumberFormat="1" applyFont="1" applyBorder="1" applyAlignment="1">
      <alignment horizontal="right" vertical="center" shrinkToFit="1"/>
    </xf>
    <xf numFmtId="181" fontId="10" fillId="0" borderId="82" xfId="7" applyNumberFormat="1" applyFont="1" applyBorder="1" applyAlignment="1">
      <alignment horizontal="right" vertical="center" shrinkToFit="1"/>
    </xf>
    <xf numFmtId="181" fontId="10" fillId="0" borderId="0" xfId="7" applyNumberFormat="1" applyFont="1" applyAlignment="1">
      <alignment horizontal="right" vertical="center" shrinkToFit="1"/>
    </xf>
    <xf numFmtId="181" fontId="10" fillId="0" borderId="79" xfId="7" applyNumberFormat="1" applyFont="1" applyBorder="1" applyAlignment="1">
      <alignment horizontal="right" vertical="center" shrinkToFit="1"/>
    </xf>
    <xf numFmtId="178" fontId="10" fillId="0" borderId="82" xfId="7" applyNumberFormat="1" applyFont="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Alignment="1">
      <alignment horizontal="right" vertical="center" shrinkToFit="1"/>
    </xf>
    <xf numFmtId="0" fontId="10" fillId="2" borderId="32" xfId="7" applyFont="1" applyFill="1" applyBorder="1" applyAlignment="1">
      <alignment horizontal="right" vertical="center" shrinkToFit="1"/>
    </xf>
    <xf numFmtId="0" fontId="1" fillId="0" borderId="0" xfId="7" applyAlignment="1">
      <alignment horizontal="right" vertical="center" shrinkToFit="1"/>
    </xf>
    <xf numFmtId="0" fontId="1" fillId="0" borderId="79" xfId="7" applyBorder="1" applyAlignment="1">
      <alignment horizontal="right" vertical="center" shrinkToFit="1"/>
    </xf>
    <xf numFmtId="181" fontId="1" fillId="0" borderId="0" xfId="7" applyNumberFormat="1" applyAlignment="1">
      <alignment horizontal="right" vertical="center" shrinkToFit="1"/>
    </xf>
    <xf numFmtId="181" fontId="1" fillId="0" borderId="79" xfId="7" applyNumberFormat="1" applyBorder="1" applyAlignment="1">
      <alignment horizontal="right" vertical="center" shrinkToFit="1"/>
    </xf>
    <xf numFmtId="0" fontId="14" fillId="0" borderId="0" xfId="7" applyFont="1">
      <alignment vertical="center"/>
    </xf>
    <xf numFmtId="0" fontId="14" fillId="0" borderId="32" xfId="7" applyFont="1" applyBorder="1">
      <alignment vertical="center"/>
    </xf>
    <xf numFmtId="0" fontId="10" fillId="0" borderId="35" xfId="7" applyFont="1" applyBorder="1" applyAlignment="1">
      <alignment horizontal="center" vertical="center" textRotation="255"/>
    </xf>
    <xf numFmtId="0" fontId="10" fillId="0" borderId="45" xfId="7" applyFont="1" applyBorder="1" applyAlignment="1">
      <alignment horizontal="center" vertical="center" textRotation="255"/>
    </xf>
    <xf numFmtId="0" fontId="10" fillId="0" borderId="59"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10" fillId="0" borderId="31" xfId="7" applyFont="1" applyBorder="1" applyAlignment="1">
      <alignment horizontal="left" vertical="center"/>
    </xf>
    <xf numFmtId="0" fontId="10" fillId="0" borderId="50" xfId="7" applyFont="1" applyBorder="1" applyAlignment="1">
      <alignment horizontal="left" vertical="center"/>
    </xf>
    <xf numFmtId="0" fontId="10" fillId="0" borderId="34" xfId="7" applyFont="1" applyBorder="1" applyAlignment="1">
      <alignment horizontal="left" vertical="center"/>
    </xf>
    <xf numFmtId="178" fontId="10" fillId="0" borderId="50" xfId="7" applyNumberFormat="1" applyFont="1" applyBorder="1" applyAlignment="1">
      <alignment horizontal="right" vertical="center" shrinkToFit="1"/>
    </xf>
    <xf numFmtId="0" fontId="1" fillId="0" borderId="34" xfId="7" applyBorder="1" applyAlignment="1">
      <alignment horizontal="right" vertical="center" shrinkToFit="1"/>
    </xf>
    <xf numFmtId="178" fontId="10" fillId="0" borderId="34" xfId="7" applyNumberFormat="1" applyFont="1" applyBorder="1" applyAlignment="1">
      <alignment horizontal="right" vertical="center" shrinkToFit="1"/>
    </xf>
    <xf numFmtId="181" fontId="1" fillId="0" borderId="32" xfId="7" applyNumberFormat="1" applyBorder="1" applyAlignment="1">
      <alignment horizontal="right" vertical="center" shrinkToFit="1"/>
    </xf>
    <xf numFmtId="178" fontId="10" fillId="0" borderId="83" xfId="7" applyNumberFormat="1" applyFont="1" applyBorder="1" applyAlignment="1">
      <alignment horizontal="right" vertical="center" shrinkToFit="1"/>
    </xf>
    <xf numFmtId="181" fontId="10" fillId="0" borderId="84" xfId="7" applyNumberFormat="1" applyFont="1" applyBorder="1" applyAlignment="1">
      <alignment horizontal="right" vertical="center" shrinkToFit="1"/>
    </xf>
    <xf numFmtId="178" fontId="10" fillId="0" borderId="84" xfId="7" applyNumberFormat="1" applyFont="1" applyBorder="1" applyAlignment="1">
      <alignment horizontal="right" vertical="center" shrinkToFit="1"/>
    </xf>
    <xf numFmtId="181" fontId="10" fillId="0" borderId="50" xfId="7" applyNumberFormat="1" applyFont="1" applyBorder="1" applyAlignment="1">
      <alignment horizontal="right" vertical="center" shrinkToFit="1"/>
    </xf>
    <xf numFmtId="181" fontId="10" fillId="0" borderId="34" xfId="7" applyNumberFormat="1" applyFont="1" applyBorder="1" applyAlignment="1">
      <alignment horizontal="right" vertical="center" shrinkToFit="1"/>
    </xf>
    <xf numFmtId="0" fontId="10" fillId="0" borderId="59" xfId="7" applyFont="1" applyBorder="1" applyAlignment="1">
      <alignment horizontal="left" vertical="center"/>
    </xf>
    <xf numFmtId="0" fontId="10" fillId="0" borderId="0" xfId="7" applyFont="1" applyAlignment="1">
      <alignment horizontal="left" vertical="center"/>
    </xf>
    <xf numFmtId="0" fontId="10" fillId="0" borderId="32" xfId="7" applyFont="1" applyBorder="1" applyAlignment="1">
      <alignment horizontal="left" vertical="center"/>
    </xf>
    <xf numFmtId="0" fontId="1" fillId="0" borderId="32" xfId="7" applyBorder="1" applyAlignment="1">
      <alignment horizontal="right" vertical="center" shrinkToFit="1"/>
    </xf>
    <xf numFmtId="178" fontId="10" fillId="0" borderId="32" xfId="7" applyNumberFormat="1" applyFont="1" applyBorder="1" applyAlignment="1">
      <alignment horizontal="right" vertical="center" shrinkToFit="1"/>
    </xf>
    <xf numFmtId="181" fontId="10" fillId="0" borderId="80" xfId="7" applyNumberFormat="1" applyFont="1" applyBorder="1" applyAlignment="1">
      <alignment horizontal="right" vertical="center" shrinkToFit="1"/>
    </xf>
    <xf numFmtId="178" fontId="10" fillId="0" borderId="80" xfId="7" applyNumberFormat="1" applyFont="1" applyBorder="1" applyAlignment="1">
      <alignment horizontal="right" vertical="center" shrinkToFit="1"/>
    </xf>
    <xf numFmtId="181" fontId="10" fillId="0" borderId="32" xfId="7" applyNumberFormat="1" applyFont="1" applyBorder="1" applyAlignment="1">
      <alignment horizontal="right" vertical="center" shrinkToFit="1"/>
    </xf>
    <xf numFmtId="0" fontId="10" fillId="0" borderId="59" xfId="7" applyFont="1" applyBorder="1" applyAlignment="1">
      <alignment horizontal="center" vertical="center" wrapText="1"/>
    </xf>
    <xf numFmtId="0" fontId="10" fillId="0" borderId="0" xfId="7" applyFont="1" applyAlignment="1">
      <alignment horizontal="center" vertical="center" wrapText="1"/>
    </xf>
    <xf numFmtId="0" fontId="10" fillId="0" borderId="31" xfId="7" applyFont="1" applyBorder="1" applyAlignment="1">
      <alignment horizontal="center" vertical="center" wrapText="1"/>
    </xf>
    <xf numFmtId="0" fontId="10" fillId="0" borderId="50" xfId="7" applyFont="1" applyBorder="1" applyAlignment="1">
      <alignment horizontal="center" vertical="center" wrapText="1"/>
    </xf>
    <xf numFmtId="0" fontId="10" fillId="0" borderId="35" xfId="7" applyFont="1" applyBorder="1" applyAlignment="1">
      <alignment horizontal="left" vertical="center"/>
    </xf>
    <xf numFmtId="0" fontId="10" fillId="0" borderId="12" xfId="7" applyFont="1" applyBorder="1" applyAlignment="1">
      <alignment horizontal="left" vertical="center"/>
    </xf>
    <xf numFmtId="0" fontId="10" fillId="0" borderId="45" xfId="7" applyFont="1" applyBorder="1" applyAlignment="1">
      <alignment horizontal="left" vertical="center"/>
    </xf>
    <xf numFmtId="178" fontId="10" fillId="0" borderId="35" xfId="7" applyNumberFormat="1" applyFont="1" applyBorder="1" applyAlignment="1">
      <alignment horizontal="right" vertical="center" shrinkToFit="1"/>
    </xf>
    <xf numFmtId="178" fontId="10" fillId="0" borderId="12" xfId="7" applyNumberFormat="1" applyFont="1" applyBorder="1" applyAlignment="1">
      <alignment horizontal="right" vertical="center" shrinkToFit="1"/>
    </xf>
    <xf numFmtId="178" fontId="10" fillId="0" borderId="45" xfId="7" applyNumberFormat="1" applyFont="1" applyBorder="1" applyAlignment="1">
      <alignment horizontal="right" vertical="center" shrinkToFit="1"/>
    </xf>
    <xf numFmtId="0" fontId="10" fillId="0" borderId="35" xfId="7" applyFont="1" applyBorder="1">
      <alignment vertical="center"/>
    </xf>
    <xf numFmtId="0" fontId="10" fillId="0" borderId="12" xfId="7" applyFont="1" applyBorder="1">
      <alignment vertical="center"/>
    </xf>
    <xf numFmtId="0" fontId="10" fillId="0" borderId="45" xfId="7" applyFont="1" applyBorder="1">
      <alignment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181" fontId="10" fillId="0" borderId="31" xfId="7" applyNumberFormat="1" applyFont="1" applyBorder="1" applyAlignment="1">
      <alignment horizontal="right" vertical="center" shrinkToFit="1"/>
    </xf>
    <xf numFmtId="181" fontId="10" fillId="0" borderId="59" xfId="7" applyNumberFormat="1" applyFont="1" applyBorder="1" applyAlignment="1">
      <alignment horizontal="right" vertical="center" shrinkToFit="1"/>
    </xf>
    <xf numFmtId="181" fontId="10" fillId="0" borderId="35" xfId="7" applyNumberFormat="1" applyFont="1" applyBorder="1" applyAlignment="1">
      <alignment horizontal="right" vertical="center" shrinkToFit="1"/>
    </xf>
    <xf numFmtId="0" fontId="1" fillId="0" borderId="12" xfId="7" applyBorder="1" applyAlignment="1">
      <alignment horizontal="right" vertical="center" shrinkToFit="1"/>
    </xf>
    <xf numFmtId="181" fontId="10" fillId="0" borderId="12" xfId="7" applyNumberFormat="1" applyFont="1" applyBorder="1" applyAlignment="1">
      <alignment horizontal="right" vertical="center" shrinkToFit="1"/>
    </xf>
    <xf numFmtId="0" fontId="1" fillId="0" borderId="45" xfId="7" applyBorder="1" applyAlignment="1">
      <alignment horizontal="right" vertical="center" shrinkToFit="1"/>
    </xf>
    <xf numFmtId="0" fontId="16" fillId="0" borderId="59" xfId="7" applyFont="1" applyBorder="1">
      <alignment vertical="center"/>
    </xf>
    <xf numFmtId="0" fontId="16" fillId="0" borderId="0" xfId="7" applyFont="1">
      <alignment vertical="center"/>
    </xf>
    <xf numFmtId="0" fontId="16" fillId="0" borderId="32" xfId="7" applyFont="1" applyBorder="1">
      <alignment vertical="center"/>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Alignment="1">
      <alignment vertical="center" textRotation="255"/>
    </xf>
    <xf numFmtId="0" fontId="10" fillId="0" borderId="50" xfId="7" applyFont="1" applyBorder="1" applyAlignment="1">
      <alignment vertical="center" textRotation="255"/>
    </xf>
    <xf numFmtId="0" fontId="1" fillId="0" borderId="27" xfId="7" applyBorder="1" applyAlignment="1">
      <alignment horizontal="center" vertical="center"/>
    </xf>
    <xf numFmtId="0" fontId="1" fillId="0" borderId="36" xfId="7" applyBorder="1" applyAlignment="1">
      <alignment horizontal="center" vertical="center"/>
    </xf>
    <xf numFmtId="178" fontId="10" fillId="0" borderId="81" xfId="7" applyNumberFormat="1" applyFont="1" applyBorder="1" applyAlignment="1">
      <alignment horizontal="right" vertical="center" shrinkToFit="1"/>
    </xf>
    <xf numFmtId="0" fontId="6" fillId="0" borderId="0" xfId="2" applyAlignment="1">
      <alignment vertical="center"/>
    </xf>
    <xf numFmtId="0" fontId="6" fillId="0" borderId="32" xfId="2" applyBorder="1" applyAlignment="1">
      <alignment vertical="center"/>
    </xf>
    <xf numFmtId="178" fontId="10" fillId="0" borderId="78" xfId="7" applyNumberFormat="1" applyFont="1" applyBorder="1" applyAlignment="1">
      <alignment horizontal="right" vertical="center" shrinkToFit="1"/>
    </xf>
    <xf numFmtId="178" fontId="10" fillId="0" borderId="76" xfId="7" applyNumberFormat="1" applyFont="1" applyBorder="1" applyAlignment="1">
      <alignment horizontal="right" vertical="center" shrinkToFit="1"/>
    </xf>
    <xf numFmtId="181" fontId="10" fillId="0" borderId="78" xfId="7" applyNumberFormat="1" applyFont="1" applyBorder="1" applyAlignment="1">
      <alignment horizontal="right" vertical="center" shrinkToFit="1"/>
    </xf>
    <xf numFmtId="181" fontId="10" fillId="0" borderId="45" xfId="7" applyNumberFormat="1" applyFont="1" applyBorder="1" applyAlignment="1">
      <alignment horizontal="right" vertical="center" shrinkToFit="1"/>
    </xf>
    <xf numFmtId="181" fontId="10" fillId="0" borderId="76" xfId="7" applyNumberFormat="1" applyFont="1" applyBorder="1" applyAlignment="1">
      <alignment horizontal="right" vertical="center" shrinkToFit="1"/>
    </xf>
    <xf numFmtId="0" fontId="16" fillId="0" borderId="33" xfId="7" applyFont="1" applyBorder="1" applyAlignment="1">
      <alignment horizontal="center" vertical="center"/>
    </xf>
    <xf numFmtId="0" fontId="16" fillId="0" borderId="27" xfId="7" applyFont="1" applyBorder="1" applyAlignment="1">
      <alignment horizontal="center" vertical="center"/>
    </xf>
    <xf numFmtId="0" fontId="16" fillId="0" borderId="36" xfId="7" applyFont="1" applyBorder="1" applyAlignment="1">
      <alignment horizontal="center" vertical="center"/>
    </xf>
    <xf numFmtId="178" fontId="10" fillId="0" borderId="82" xfId="7" applyNumberFormat="1" applyFont="1" applyBorder="1" applyAlignment="1">
      <alignment horizontal="right" vertical="center"/>
    </xf>
    <xf numFmtId="178" fontId="10" fillId="0" borderId="0" xfId="7" applyNumberFormat="1" applyFont="1" applyAlignment="1">
      <alignment horizontal="right" vertical="center"/>
    </xf>
    <xf numFmtId="178" fontId="10" fillId="0" borderId="32" xfId="7" applyNumberFormat="1" applyFont="1" applyBorder="1" applyAlignment="1">
      <alignment horizontal="right" vertical="center"/>
    </xf>
    <xf numFmtId="178" fontId="10" fillId="0" borderId="59" xfId="7" applyNumberFormat="1" applyFont="1" applyBorder="1" applyAlignment="1">
      <alignment horizontal="right" vertical="center"/>
    </xf>
    <xf numFmtId="178" fontId="10" fillId="0" borderId="79" xfId="7" applyNumberFormat="1" applyFont="1" applyBorder="1" applyAlignment="1">
      <alignment horizontal="right" vertical="center"/>
    </xf>
    <xf numFmtId="181" fontId="10" fillId="0" borderId="80" xfId="7" applyNumberFormat="1" applyFont="1" applyBorder="1" applyAlignment="1">
      <alignment horizontal="right" vertical="center"/>
    </xf>
    <xf numFmtId="0" fontId="10" fillId="0" borderId="29" xfId="7" applyFont="1" applyBorder="1" applyAlignment="1">
      <alignment horizontal="center" vertical="center"/>
    </xf>
    <xf numFmtId="181" fontId="10" fillId="0" borderId="77" xfId="7" applyNumberFormat="1" applyFont="1" applyBorder="1" applyAlignment="1">
      <alignment horizontal="right" vertical="center" shrinkToFit="1"/>
    </xf>
    <xf numFmtId="178" fontId="10" fillId="0" borderId="77" xfId="7" applyNumberFormat="1" applyFont="1" applyBorder="1" applyAlignment="1">
      <alignment horizontal="right" vertical="center" shrinkToFit="1"/>
    </xf>
    <xf numFmtId="49" fontId="13" fillId="0" borderId="1" xfId="7" applyNumberFormat="1" applyFont="1" applyBorder="1" applyAlignment="1">
      <alignment horizontal="center" vertical="center"/>
    </xf>
    <xf numFmtId="49" fontId="13" fillId="0" borderId="2" xfId="7" applyNumberFormat="1" applyFont="1" applyBorder="1" applyAlignment="1">
      <alignment horizontal="center" vertical="center"/>
    </xf>
    <xf numFmtId="49" fontId="13" fillId="0" borderId="3" xfId="7" applyNumberFormat="1" applyFont="1" applyBorder="1" applyAlignment="1">
      <alignment horizontal="center" vertical="center"/>
    </xf>
    <xf numFmtId="0" fontId="24" fillId="3" borderId="69" xfId="8" applyFont="1" applyFill="1" applyBorder="1" applyAlignment="1">
      <alignment horizontal="center" vertical="center"/>
    </xf>
    <xf numFmtId="0" fontId="24" fillId="3" borderId="64" xfId="8" applyFont="1" applyFill="1" applyBorder="1" applyAlignment="1">
      <alignment horizontal="center" vertical="center"/>
    </xf>
    <xf numFmtId="187" fontId="24" fillId="3" borderId="124" xfId="10" applyNumberFormat="1" applyFont="1" applyFill="1" applyBorder="1" applyAlignment="1">
      <alignment horizontal="right" vertical="center" shrinkToFit="1"/>
    </xf>
    <xf numFmtId="187" fontId="24" fillId="3" borderId="18" xfId="10" applyNumberFormat="1" applyFont="1" applyFill="1" applyBorder="1" applyAlignment="1">
      <alignment horizontal="right" vertical="center" shrinkToFit="1"/>
    </xf>
    <xf numFmtId="187" fontId="24" fillId="3" borderId="178" xfId="10" applyNumberFormat="1" applyFont="1" applyFill="1" applyBorder="1" applyAlignment="1">
      <alignment horizontal="right" vertical="center" shrinkToFit="1"/>
    </xf>
    <xf numFmtId="187" fontId="24" fillId="3" borderId="160" xfId="10" applyNumberFormat="1" applyFont="1" applyFill="1" applyBorder="1" applyAlignment="1">
      <alignment horizontal="right" vertical="center" shrinkToFit="1"/>
    </xf>
    <xf numFmtId="187" fontId="24" fillId="3" borderId="161" xfId="10" applyNumberFormat="1" applyFont="1" applyFill="1" applyBorder="1" applyAlignment="1">
      <alignment horizontal="right" vertical="center" shrinkToFit="1"/>
    </xf>
    <xf numFmtId="187" fontId="24" fillId="3" borderId="179" xfId="10" applyNumberFormat="1" applyFont="1" applyFill="1" applyBorder="1" applyAlignment="1">
      <alignment horizontal="right" vertical="center" shrinkToFit="1"/>
    </xf>
    <xf numFmtId="0" fontId="24" fillId="3" borderId="68" xfId="8" applyFont="1" applyFill="1" applyBorder="1">
      <alignment vertical="center"/>
    </xf>
    <xf numFmtId="0" fontId="24" fillId="3" borderId="69" xfId="8" applyFont="1" applyFill="1" applyBorder="1">
      <alignment vertical="center"/>
    </xf>
    <xf numFmtId="0" fontId="24" fillId="3" borderId="64" xfId="8" applyFont="1" applyFill="1" applyBorder="1">
      <alignment vertical="center"/>
    </xf>
    <xf numFmtId="188" fontId="24" fillId="3" borderId="66" xfId="10" applyNumberFormat="1" applyFont="1" applyFill="1" applyBorder="1" applyAlignment="1">
      <alignment horizontal="right" vertical="center" shrinkToFit="1"/>
    </xf>
    <xf numFmtId="188" fontId="24" fillId="3" borderId="69" xfId="10" applyNumberFormat="1" applyFont="1" applyFill="1" applyBorder="1" applyAlignment="1">
      <alignment horizontal="right" vertical="center" shrinkToFit="1"/>
    </xf>
    <xf numFmtId="188" fontId="24" fillId="3" borderId="64" xfId="10" applyNumberFormat="1" applyFont="1" applyFill="1" applyBorder="1" applyAlignment="1">
      <alignment horizontal="right" vertical="center" shrinkToFit="1"/>
    </xf>
    <xf numFmtId="188" fontId="24" fillId="3" borderId="175" xfId="10" applyNumberFormat="1" applyFont="1" applyFill="1" applyBorder="1" applyAlignment="1">
      <alignment horizontal="right" vertical="center" shrinkToFit="1"/>
    </xf>
    <xf numFmtId="188" fontId="24" fillId="3" borderId="176" xfId="10" applyNumberFormat="1" applyFont="1" applyFill="1" applyBorder="1" applyAlignment="1">
      <alignment horizontal="right" vertical="center" shrinkToFit="1"/>
    </xf>
    <xf numFmtId="188" fontId="24" fillId="3" borderId="177" xfId="10" applyNumberFormat="1" applyFont="1" applyFill="1" applyBorder="1" applyAlignment="1">
      <alignment horizontal="right" vertical="center" shrinkToFit="1"/>
    </xf>
    <xf numFmtId="0" fontId="24" fillId="3" borderId="11" xfId="8" applyFont="1" applyFill="1" applyBorder="1" applyAlignment="1">
      <alignment horizontal="left" vertical="center" wrapText="1"/>
    </xf>
    <xf numFmtId="0" fontId="24" fillId="3" borderId="12" xfId="8" applyFont="1" applyFill="1" applyBorder="1" applyAlignment="1">
      <alignment horizontal="left" vertical="center"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12" xfId="8" applyFont="1" applyFill="1" applyBorder="1" applyAlignment="1">
      <alignment horizontal="center" vertical="center"/>
    </xf>
    <xf numFmtId="0" fontId="24" fillId="3" borderId="45" xfId="8" applyFont="1" applyFill="1" applyBorder="1" applyAlignment="1">
      <alignment horizontal="center" vertical="center"/>
    </xf>
    <xf numFmtId="187" fontId="24" fillId="3" borderId="33" xfId="10" applyNumberFormat="1" applyFont="1" applyFill="1" applyBorder="1" applyAlignment="1">
      <alignment horizontal="right" vertical="center" shrinkToFit="1"/>
    </xf>
    <xf numFmtId="187" fontId="24" fillId="3" borderId="27" xfId="10" applyNumberFormat="1" applyFont="1" applyFill="1" applyBorder="1" applyAlignment="1">
      <alignment horizontal="right" vertical="center" shrinkToFit="1"/>
    </xf>
    <xf numFmtId="187" fontId="24" fillId="3" borderId="150" xfId="10" applyNumberFormat="1" applyFont="1" applyFill="1" applyBorder="1" applyAlignment="1">
      <alignment horizontal="right" vertical="center" shrinkToFit="1"/>
    </xf>
    <xf numFmtId="187" fontId="24" fillId="3" borderId="151" xfId="10" applyNumberFormat="1" applyFont="1" applyFill="1" applyBorder="1" applyAlignment="1">
      <alignment horizontal="right" vertical="center" shrinkToFit="1"/>
    </xf>
    <xf numFmtId="187" fontId="24" fillId="3" borderId="152" xfId="10" applyNumberFormat="1" applyFont="1" applyFill="1" applyBorder="1" applyAlignment="1">
      <alignment horizontal="right" vertical="center" shrinkToFit="1"/>
    </xf>
    <xf numFmtId="187" fontId="24" fillId="3" borderId="153" xfId="10" applyNumberFormat="1" applyFont="1" applyFill="1" applyBorder="1" applyAlignment="1">
      <alignment horizontal="right" vertical="center" shrinkToFit="1"/>
    </xf>
    <xf numFmtId="187" fontId="24" fillId="3" borderId="154" xfId="10" applyNumberFormat="1" applyFont="1" applyFill="1" applyBorder="1" applyAlignment="1">
      <alignment horizontal="right" vertical="center" shrinkToFit="1"/>
    </xf>
    <xf numFmtId="0" fontId="24" fillId="3" borderId="7" xfId="8" applyFont="1" applyFill="1" applyBorder="1">
      <alignment vertical="center"/>
    </xf>
    <xf numFmtId="0" fontId="24" fillId="3" borderId="0" xfId="8" applyFont="1" applyFill="1">
      <alignment vertical="center"/>
    </xf>
    <xf numFmtId="0" fontId="24" fillId="3" borderId="32" xfId="8" applyFont="1" applyFill="1" applyBorder="1">
      <alignment vertical="center"/>
    </xf>
    <xf numFmtId="188" fontId="24" fillId="3" borderId="59" xfId="10" applyNumberFormat="1" applyFont="1" applyFill="1" applyBorder="1" applyAlignment="1">
      <alignment horizontal="right" vertical="center" shrinkToFit="1"/>
    </xf>
    <xf numFmtId="188" fontId="24" fillId="3" borderId="0" xfId="10" applyNumberFormat="1" applyFont="1" applyFill="1" applyAlignment="1">
      <alignment horizontal="right" vertical="center" shrinkToFit="1"/>
    </xf>
    <xf numFmtId="188" fontId="24" fillId="3" borderId="32" xfId="10" applyNumberFormat="1" applyFont="1" applyFill="1" applyBorder="1" applyAlignment="1">
      <alignment horizontal="right" vertical="center" shrinkToFit="1"/>
    </xf>
    <xf numFmtId="188" fontId="24" fillId="3" borderId="60" xfId="10" applyNumberFormat="1" applyFont="1" applyFill="1" applyBorder="1" applyAlignment="1">
      <alignment horizontal="right" vertical="center" shrinkToFit="1"/>
    </xf>
    <xf numFmtId="0" fontId="26" fillId="3" borderId="23" xfId="8" applyFont="1" applyFill="1" applyBorder="1" applyAlignment="1">
      <alignment horizontal="left" vertical="center"/>
    </xf>
    <xf numFmtId="0" fontId="24" fillId="3" borderId="50" xfId="8" applyFont="1" applyFill="1" applyBorder="1" applyAlignment="1">
      <alignment horizontal="left" vertical="center"/>
    </xf>
    <xf numFmtId="0" fontId="24" fillId="3" borderId="50" xfId="8" applyFont="1" applyFill="1" applyBorder="1" applyAlignment="1">
      <alignment horizontal="right" vertical="center" wrapText="1"/>
    </xf>
    <xf numFmtId="0" fontId="24" fillId="3" borderId="50" xfId="8" applyFont="1" applyFill="1" applyBorder="1" applyAlignment="1">
      <alignment horizontal="right" vertical="center"/>
    </xf>
    <xf numFmtId="0" fontId="24" fillId="3" borderId="34" xfId="8" applyFont="1" applyFill="1" applyBorder="1" applyAlignment="1">
      <alignment horizontal="right" vertical="center"/>
    </xf>
    <xf numFmtId="177" fontId="24" fillId="3" borderId="31" xfId="10" applyNumberFormat="1" applyFont="1" applyFill="1" applyBorder="1" applyAlignment="1">
      <alignment horizontal="right" vertical="center" shrinkToFit="1"/>
    </xf>
    <xf numFmtId="177" fontId="24" fillId="3" borderId="50" xfId="10" applyNumberFormat="1" applyFont="1" applyFill="1" applyBorder="1" applyAlignment="1">
      <alignment horizontal="right" vertical="center" shrinkToFit="1"/>
    </xf>
    <xf numFmtId="177" fontId="24" fillId="3" borderId="83" xfId="10" applyNumberFormat="1" applyFont="1" applyFill="1" applyBorder="1" applyAlignment="1">
      <alignment horizontal="right" vertical="center" shrinkToFit="1"/>
    </xf>
    <xf numFmtId="177" fontId="24" fillId="3" borderId="85" xfId="10" applyNumberFormat="1" applyFont="1" applyFill="1" applyBorder="1" applyAlignment="1">
      <alignment horizontal="right" vertical="center" shrinkToFit="1"/>
    </xf>
    <xf numFmtId="187" fontId="24" fillId="3" borderId="172" xfId="10" applyNumberFormat="1" applyFont="1" applyFill="1" applyBorder="1" applyAlignment="1">
      <alignment horizontal="right" vertical="center" shrinkToFit="1"/>
    </xf>
    <xf numFmtId="187" fontId="24" fillId="3" borderId="173" xfId="10" applyNumberFormat="1" applyFont="1" applyFill="1" applyBorder="1" applyAlignment="1">
      <alignment horizontal="right" vertical="center" shrinkToFit="1"/>
    </xf>
    <xf numFmtId="187" fontId="24" fillId="3" borderId="174" xfId="10" applyNumberFormat="1" applyFont="1" applyFill="1" applyBorder="1" applyAlignment="1">
      <alignment horizontal="right" vertical="center" shrinkToFit="1"/>
    </xf>
    <xf numFmtId="176" fontId="24" fillId="3" borderId="59" xfId="10" applyNumberFormat="1" applyFont="1" applyFill="1" applyBorder="1" applyAlignment="1">
      <alignment horizontal="right" vertical="center" shrinkToFit="1"/>
    </xf>
    <xf numFmtId="176" fontId="24" fillId="3" borderId="0" xfId="10" applyNumberFormat="1" applyFont="1" applyFill="1" applyAlignment="1">
      <alignment horizontal="right" vertical="center" shrinkToFit="1"/>
    </xf>
    <xf numFmtId="176" fontId="24" fillId="3" borderId="32" xfId="10" applyNumberFormat="1" applyFont="1" applyFill="1" applyBorder="1" applyAlignment="1">
      <alignment horizontal="right" vertical="center" shrinkToFit="1"/>
    </xf>
    <xf numFmtId="176" fontId="24" fillId="3" borderId="60" xfId="10" applyNumberFormat="1" applyFont="1" applyFill="1" applyBorder="1" applyAlignment="1">
      <alignment horizontal="right" vertical="center" shrinkToFit="1"/>
    </xf>
    <xf numFmtId="0" fontId="24" fillId="3" borderId="7" xfId="8" applyFont="1" applyFill="1" applyBorder="1" applyAlignment="1">
      <alignment horizontal="left" vertical="center"/>
    </xf>
    <xf numFmtId="0" fontId="24" fillId="3" borderId="0" xfId="8" applyFont="1" applyFill="1" applyAlignment="1">
      <alignment horizontal="left" vertical="center"/>
    </xf>
    <xf numFmtId="0" fontId="24" fillId="3" borderId="0" xfId="8" applyFont="1" applyFill="1" applyAlignment="1">
      <alignment horizontal="right" vertical="center" wrapText="1"/>
    </xf>
    <xf numFmtId="0" fontId="24" fillId="3" borderId="0" xfId="8" applyFont="1" applyFill="1" applyAlignment="1">
      <alignment horizontal="right" vertical="center"/>
    </xf>
    <xf numFmtId="0" fontId="24" fillId="3" borderId="32" xfId="8" applyFont="1" applyFill="1" applyBorder="1" applyAlignment="1">
      <alignment horizontal="right" vertical="center"/>
    </xf>
    <xf numFmtId="177" fontId="24" fillId="3" borderId="59" xfId="10" applyNumberFormat="1" applyFont="1" applyFill="1" applyBorder="1" applyAlignment="1">
      <alignment horizontal="right" vertical="center" shrinkToFit="1"/>
    </xf>
    <xf numFmtId="177" fontId="24" fillId="3" borderId="0" xfId="10" applyNumberFormat="1" applyFont="1" applyFill="1" applyAlignment="1">
      <alignment horizontal="right" vertical="center" shrinkToFit="1"/>
    </xf>
    <xf numFmtId="177" fontId="24" fillId="3" borderId="79" xfId="10" applyNumberFormat="1" applyFont="1" applyFill="1" applyBorder="1" applyAlignment="1">
      <alignment horizontal="right" vertical="center" shrinkToFit="1"/>
    </xf>
    <xf numFmtId="177" fontId="24" fillId="3" borderId="82" xfId="10" applyNumberFormat="1" applyFont="1" applyFill="1" applyBorder="1" applyAlignment="1">
      <alignment horizontal="right" vertical="center" shrinkToFit="1"/>
    </xf>
    <xf numFmtId="187" fontId="24" fillId="3" borderId="169" xfId="10" applyNumberFormat="1" applyFont="1" applyFill="1" applyBorder="1" applyAlignment="1">
      <alignment horizontal="right" vertical="center" shrinkToFit="1"/>
    </xf>
    <xf numFmtId="187" fontId="24" fillId="3" borderId="170" xfId="10" applyNumberFormat="1" applyFont="1" applyFill="1" applyBorder="1" applyAlignment="1">
      <alignment horizontal="right" vertical="center" shrinkToFit="1"/>
    </xf>
    <xf numFmtId="187" fontId="24" fillId="3" borderId="171" xfId="10" applyNumberFormat="1" applyFont="1" applyFill="1" applyBorder="1" applyAlignment="1">
      <alignment horizontal="right" vertical="center" shrinkToFit="1"/>
    </xf>
    <xf numFmtId="176" fontId="24" fillId="3" borderId="35" xfId="10" applyNumberFormat="1" applyFont="1" applyFill="1" applyBorder="1" applyAlignment="1">
      <alignment horizontal="right" vertical="center" shrinkToFit="1"/>
    </xf>
    <xf numFmtId="176" fontId="24" fillId="3" borderId="12" xfId="10" applyNumberFormat="1" applyFont="1" applyFill="1" applyBorder="1" applyAlignment="1">
      <alignment horizontal="right" vertical="center" shrinkToFit="1"/>
    </xf>
    <xf numFmtId="176" fontId="24" fillId="3" borderId="13" xfId="10" applyNumberFormat="1" applyFont="1" applyFill="1" applyBorder="1" applyAlignment="1">
      <alignment horizontal="right" vertical="center" shrinkToFit="1"/>
    </xf>
    <xf numFmtId="0" fontId="24" fillId="3" borderId="66" xfId="8" applyFont="1" applyFill="1" applyBorder="1">
      <alignment vertical="center"/>
    </xf>
    <xf numFmtId="177" fontId="24" fillId="3" borderId="166" xfId="10" applyNumberFormat="1" applyFont="1" applyFill="1" applyBorder="1" applyAlignment="1">
      <alignment horizontal="right" vertical="center" shrinkToFit="1"/>
    </xf>
    <xf numFmtId="177" fontId="24" fillId="3" borderId="167" xfId="10" applyNumberFormat="1" applyFont="1" applyFill="1" applyBorder="1" applyAlignment="1">
      <alignment horizontal="right" vertical="center" shrinkToFit="1"/>
    </xf>
    <xf numFmtId="187" fontId="24" fillId="3" borderId="167" xfId="10" applyNumberFormat="1" applyFont="1" applyFill="1" applyBorder="1" applyAlignment="1">
      <alignment horizontal="right" vertical="center" shrinkToFit="1"/>
    </xf>
    <xf numFmtId="187" fontId="24" fillId="3" borderId="168" xfId="10" applyNumberFormat="1" applyFont="1" applyFill="1" applyBorder="1" applyAlignment="1">
      <alignment horizontal="right" vertical="center" shrinkToFit="1"/>
    </xf>
    <xf numFmtId="187" fontId="24" fillId="3" borderId="80" xfId="10" applyNumberFormat="1" applyFont="1" applyFill="1" applyBorder="1" applyAlignment="1">
      <alignment horizontal="right" vertical="center" shrinkToFit="1"/>
    </xf>
    <xf numFmtId="187" fontId="24" fillId="3" borderId="149" xfId="10" applyNumberFormat="1" applyFont="1" applyFill="1" applyBorder="1" applyAlignment="1">
      <alignment horizontal="right" vertical="center" shrinkToFit="1"/>
    </xf>
    <xf numFmtId="0" fontId="24" fillId="3" borderId="11" xfId="8" applyFont="1" applyFill="1" applyBorder="1" applyAlignment="1">
      <alignment horizontal="left" vertical="center"/>
    </xf>
    <xf numFmtId="0" fontId="24" fillId="3" borderId="12" xfId="8" applyFont="1" applyFill="1" applyBorder="1" applyAlignment="1">
      <alignment horizontal="left" vertical="center"/>
    </xf>
    <xf numFmtId="0" fontId="24" fillId="3" borderId="12" xfId="8" applyFont="1" applyFill="1" applyBorder="1" applyAlignment="1">
      <alignment horizontal="right" vertical="center"/>
    </xf>
    <xf numFmtId="0" fontId="24" fillId="3" borderId="45" xfId="8" applyFont="1" applyFill="1" applyBorder="1" applyAlignment="1">
      <alignment horizontal="right" vertical="center"/>
    </xf>
    <xf numFmtId="177" fontId="24" fillId="3" borderId="35" xfId="9" applyNumberFormat="1" applyFont="1" applyFill="1" applyBorder="1" applyAlignment="1">
      <alignment horizontal="right" vertical="center" shrinkToFit="1"/>
    </xf>
    <xf numFmtId="177" fontId="24" fillId="3" borderId="12" xfId="9" applyNumberFormat="1" applyFont="1" applyFill="1" applyBorder="1" applyAlignment="1">
      <alignment horizontal="right" vertical="center" shrinkToFit="1"/>
    </xf>
    <xf numFmtId="177" fontId="24" fillId="3" borderId="76" xfId="9" applyNumberFormat="1" applyFont="1" applyFill="1" applyBorder="1" applyAlignment="1">
      <alignment horizontal="right" vertical="center" shrinkToFit="1"/>
    </xf>
    <xf numFmtId="177" fontId="24" fillId="3" borderId="78" xfId="9" applyNumberFormat="1" applyFont="1" applyFill="1" applyBorder="1" applyAlignment="1">
      <alignment horizontal="right" vertical="center" shrinkToFit="1"/>
    </xf>
    <xf numFmtId="187" fontId="24" fillId="3" borderId="163" xfId="10" applyNumberFormat="1" applyFont="1" applyFill="1" applyBorder="1" applyAlignment="1">
      <alignment horizontal="right" vertical="center" shrinkToFit="1"/>
    </xf>
    <xf numFmtId="187" fontId="24" fillId="3" borderId="164" xfId="10" applyNumberFormat="1" applyFont="1" applyFill="1" applyBorder="1" applyAlignment="1">
      <alignment horizontal="right" vertical="center" shrinkToFit="1"/>
    </xf>
    <xf numFmtId="187" fontId="24" fillId="3" borderId="165" xfId="10" applyNumberFormat="1" applyFont="1" applyFill="1" applyBorder="1" applyAlignment="1">
      <alignment horizontal="right" vertical="center" shrinkToFit="1"/>
    </xf>
    <xf numFmtId="0" fontId="24" fillId="3" borderId="11" xfId="8" applyFont="1" applyFill="1" applyBorder="1">
      <alignment vertical="center"/>
    </xf>
    <xf numFmtId="0" fontId="24" fillId="3" borderId="12" xfId="8" applyFont="1" applyFill="1" applyBorder="1">
      <alignment vertical="center"/>
    </xf>
    <xf numFmtId="0" fontId="24" fillId="3" borderId="45" xfId="8" applyFont="1" applyFill="1" applyBorder="1">
      <alignment vertical="center"/>
    </xf>
    <xf numFmtId="176" fontId="24" fillId="3" borderId="45" xfId="10" applyNumberFormat="1" applyFont="1" applyFill="1" applyBorder="1" applyAlignment="1">
      <alignment horizontal="right" vertical="center" shrinkToFit="1"/>
    </xf>
    <xf numFmtId="0" fontId="24" fillId="3" borderId="39" xfId="8" applyFont="1" applyFill="1" applyBorder="1" applyAlignment="1">
      <alignment horizontal="center" vertical="center"/>
    </xf>
    <xf numFmtId="0" fontId="24" fillId="3" borderId="24" xfId="8" applyFont="1" applyFill="1" applyBorder="1" applyAlignment="1">
      <alignment horizontal="center" vertical="center"/>
    </xf>
    <xf numFmtId="0" fontId="24" fillId="3" borderId="40" xfId="8" applyFont="1" applyFill="1" applyBorder="1" applyAlignment="1">
      <alignment horizontal="center" vertical="center"/>
    </xf>
    <xf numFmtId="0" fontId="24" fillId="3" borderId="25" xfId="8" applyFont="1" applyFill="1" applyBorder="1" applyAlignment="1">
      <alignment horizontal="center" vertical="center"/>
    </xf>
    <xf numFmtId="0" fontId="24" fillId="3" borderId="59" xfId="8" applyFont="1" applyFill="1" applyBorder="1">
      <alignment vertical="center"/>
    </xf>
    <xf numFmtId="177" fontId="24" fillId="3" borderId="148" xfId="10" applyNumberFormat="1" applyFont="1" applyFill="1" applyBorder="1" applyAlignment="1">
      <alignment horizontal="right" vertical="center" shrinkToFit="1"/>
    </xf>
    <xf numFmtId="177" fontId="24" fillId="3" borderId="80" xfId="10" applyNumberFormat="1" applyFont="1" applyFill="1" applyBorder="1" applyAlignment="1">
      <alignment horizontal="right" vertical="center" shrinkToFit="1"/>
    </xf>
    <xf numFmtId="0" fontId="24" fillId="3" borderId="31" xfId="8" applyFont="1" applyFill="1" applyBorder="1">
      <alignment vertical="center"/>
    </xf>
    <xf numFmtId="0" fontId="24" fillId="3" borderId="50" xfId="8" applyFont="1" applyFill="1" applyBorder="1">
      <alignment vertical="center"/>
    </xf>
    <xf numFmtId="0" fontId="24" fillId="3" borderId="34" xfId="8" applyFont="1" applyFill="1" applyBorder="1">
      <alignment vertical="center"/>
    </xf>
    <xf numFmtId="187" fontId="24" fillId="3" borderId="82" xfId="10" applyNumberFormat="1" applyFont="1" applyFill="1" applyBorder="1" applyAlignment="1">
      <alignment horizontal="right" vertical="center" shrinkToFit="1"/>
    </xf>
    <xf numFmtId="187" fontId="24" fillId="3" borderId="0" xfId="10" applyNumberFormat="1" applyFont="1" applyFill="1" applyAlignment="1">
      <alignment horizontal="right" vertical="center" shrinkToFit="1"/>
    </xf>
    <xf numFmtId="187" fontId="24" fillId="3" borderId="60" xfId="10" applyNumberFormat="1" applyFont="1" applyFill="1" applyBorder="1" applyAlignment="1">
      <alignment horizontal="right" vertical="center" shrinkToFit="1"/>
    </xf>
    <xf numFmtId="0" fontId="24" fillId="3" borderId="75" xfId="8" applyFont="1" applyFill="1" applyBorder="1" applyAlignment="1">
      <alignment horizontal="center" vertical="center"/>
    </xf>
    <xf numFmtId="177" fontId="24" fillId="3" borderId="77" xfId="10" applyNumberFormat="1" applyFont="1" applyFill="1" applyBorder="1" applyAlignment="1">
      <alignment horizontal="right" vertical="center" shrinkToFit="1"/>
    </xf>
    <xf numFmtId="187" fontId="24" fillId="3" borderId="77" xfId="10" applyNumberFormat="1" applyFont="1" applyFill="1" applyBorder="1" applyAlignment="1">
      <alignment horizontal="right" vertical="center" shrinkToFit="1"/>
    </xf>
    <xf numFmtId="187" fontId="24" fillId="3" borderId="147" xfId="10" applyNumberFormat="1" applyFont="1" applyFill="1" applyBorder="1" applyAlignment="1">
      <alignment horizontal="right" vertical="center" shrinkToFit="1"/>
    </xf>
    <xf numFmtId="187" fontId="24" fillId="3" borderId="85" xfId="10" applyNumberFormat="1" applyFont="1" applyFill="1" applyBorder="1" applyAlignment="1">
      <alignment horizontal="right" vertical="center" shrinkToFit="1"/>
    </xf>
    <xf numFmtId="187" fontId="24" fillId="3" borderId="50" xfId="10" applyNumberFormat="1" applyFont="1" applyFill="1" applyBorder="1" applyAlignment="1">
      <alignment horizontal="right" vertical="center" shrinkToFit="1"/>
    </xf>
    <xf numFmtId="187" fontId="24" fillId="3" borderId="61" xfId="10" applyNumberFormat="1" applyFont="1" applyFill="1" applyBorder="1" applyAlignment="1">
      <alignment horizontal="right" vertical="center" shrinkToFit="1"/>
    </xf>
    <xf numFmtId="0" fontId="24" fillId="3" borderId="11" xfId="8" applyFont="1" applyFill="1" applyBorder="1" applyAlignment="1">
      <alignment horizontal="center" vertical="center" wrapText="1"/>
    </xf>
    <xf numFmtId="0" fontId="24" fillId="3" borderId="12" xfId="8" applyFont="1" applyFill="1" applyBorder="1" applyAlignment="1">
      <alignment horizontal="center" vertical="center" wrapText="1"/>
    </xf>
    <xf numFmtId="0" fontId="24" fillId="3" borderId="45" xfId="8" applyFont="1" applyFill="1" applyBorder="1" applyAlignment="1">
      <alignment horizontal="center" vertical="center" wrapText="1"/>
    </xf>
    <xf numFmtId="0" fontId="24" fillId="3" borderId="7" xfId="8" applyFont="1" applyFill="1" applyBorder="1" applyAlignment="1">
      <alignment horizontal="center" vertical="center" wrapText="1"/>
    </xf>
    <xf numFmtId="0" fontId="24" fillId="3" borderId="0" xfId="8" applyFont="1" applyFill="1" applyAlignment="1">
      <alignment horizontal="center" vertical="center" wrapText="1"/>
    </xf>
    <xf numFmtId="0" fontId="24" fillId="3" borderId="32"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64" xfId="8" applyFont="1" applyFill="1" applyBorder="1" applyAlignment="1">
      <alignment horizontal="center" vertical="center" wrapText="1"/>
    </xf>
    <xf numFmtId="0" fontId="24" fillId="3" borderId="35" xfId="8" applyFont="1" applyFill="1" applyBorder="1">
      <alignment vertical="center"/>
    </xf>
    <xf numFmtId="177" fontId="24" fillId="3" borderId="145" xfId="10" applyNumberFormat="1" applyFont="1" applyFill="1" applyBorder="1" applyAlignment="1">
      <alignment horizontal="right" vertical="center" shrinkToFit="1"/>
    </xf>
    <xf numFmtId="187" fontId="24" fillId="3" borderId="123" xfId="10" applyNumberFormat="1" applyFont="1" applyFill="1" applyBorder="1" applyAlignment="1">
      <alignment horizontal="right" vertical="center" shrinkToFit="1"/>
    </xf>
    <xf numFmtId="187" fontId="24" fillId="3" borderId="162" xfId="10" applyNumberFormat="1" applyFont="1" applyFill="1" applyBorder="1" applyAlignment="1">
      <alignment horizontal="right" vertical="center" shrinkToFit="1"/>
    </xf>
    <xf numFmtId="0" fontId="24" fillId="3" borderId="59" xfId="10" applyFont="1" applyFill="1" applyBorder="1" applyAlignment="1">
      <alignment horizontal="left" vertical="center" shrinkToFit="1"/>
    </xf>
    <xf numFmtId="0" fontId="24" fillId="3" borderId="0" xfId="10" applyFont="1" applyFill="1" applyAlignment="1">
      <alignment horizontal="left" vertical="center" shrinkToFit="1"/>
    </xf>
    <xf numFmtId="0" fontId="24" fillId="3" borderId="32" xfId="10" applyFont="1" applyFill="1" applyBorder="1" applyAlignment="1">
      <alignment horizontal="left" vertical="center" shrinkToFit="1"/>
    </xf>
    <xf numFmtId="0" fontId="24" fillId="3" borderId="17" xfId="8" applyFont="1" applyFill="1" applyBorder="1" applyAlignment="1">
      <alignment horizontal="left" vertical="center" wrapText="1"/>
    </xf>
    <xf numFmtId="0" fontId="24" fillId="3" borderId="18" xfId="8" applyFont="1" applyFill="1" applyBorder="1" applyAlignment="1">
      <alignment horizontal="left" vertical="center"/>
    </xf>
    <xf numFmtId="0" fontId="24" fillId="3" borderId="37" xfId="8" applyFont="1" applyFill="1" applyBorder="1" applyAlignment="1">
      <alignment horizontal="left" vertical="center"/>
    </xf>
    <xf numFmtId="187" fontId="24" fillId="3" borderId="122" xfId="10" applyNumberFormat="1" applyFont="1" applyFill="1" applyBorder="1" applyAlignment="1">
      <alignment horizontal="right" vertical="center" shrinkToFit="1"/>
    </xf>
    <xf numFmtId="177" fontId="24" fillId="3" borderId="158" xfId="10" applyNumberFormat="1" applyFont="1" applyFill="1" applyBorder="1" applyAlignment="1">
      <alignment horizontal="right" vertical="center" shrinkToFit="1"/>
    </xf>
    <xf numFmtId="177" fontId="24" fillId="3" borderId="159" xfId="10" applyNumberFormat="1" applyFont="1" applyFill="1" applyBorder="1" applyAlignment="1">
      <alignment horizontal="right" vertical="center" shrinkToFit="1"/>
    </xf>
    <xf numFmtId="187" fontId="24" fillId="3" borderId="156" xfId="10" applyNumberFormat="1" applyFont="1" applyFill="1" applyBorder="1" applyAlignment="1">
      <alignment horizontal="right" vertical="center" shrinkToFit="1"/>
    </xf>
    <xf numFmtId="0" fontId="24" fillId="3" borderId="27" xfId="8" applyFont="1" applyFill="1" applyBorder="1" applyAlignment="1">
      <alignment horizontal="center" vertical="center" wrapText="1"/>
    </xf>
    <xf numFmtId="0" fontId="26" fillId="3" borderId="36" xfId="8" applyFont="1" applyFill="1" applyBorder="1" applyAlignment="1">
      <alignment horizontal="center" vertical="center"/>
    </xf>
    <xf numFmtId="177" fontId="24" fillId="3" borderId="155" xfId="10" applyNumberFormat="1" applyFont="1" applyFill="1" applyBorder="1" applyAlignment="1">
      <alignment horizontal="right" vertical="center" shrinkToFit="1"/>
    </xf>
    <xf numFmtId="177" fontId="24" fillId="3" borderId="84" xfId="10" applyNumberFormat="1" applyFont="1" applyFill="1" applyBorder="1" applyAlignment="1">
      <alignment horizontal="right" vertical="center" shrinkToFit="1"/>
    </xf>
    <xf numFmtId="187" fontId="24" fillId="3" borderId="157" xfId="10" applyNumberFormat="1" applyFont="1" applyFill="1" applyBorder="1" applyAlignment="1">
      <alignment horizontal="right" vertical="center" shrinkToFit="1"/>
    </xf>
    <xf numFmtId="187" fontId="24" fillId="3" borderId="44" xfId="10" applyNumberFormat="1" applyFont="1" applyFill="1" applyBorder="1" applyAlignment="1">
      <alignment horizontal="right" vertical="center" shrinkToFit="1"/>
    </xf>
    <xf numFmtId="0" fontId="24" fillId="3" borderId="59" xfId="8" applyFont="1" applyFill="1" applyBorder="1" applyAlignment="1">
      <alignment vertical="center" shrinkToFit="1"/>
    </xf>
    <xf numFmtId="0" fontId="24" fillId="3" borderId="0" xfId="8" applyFont="1" applyFill="1" applyAlignment="1">
      <alignment vertical="center" shrinkToFit="1"/>
    </xf>
    <xf numFmtId="0" fontId="24" fillId="3" borderId="32" xfId="8" applyFont="1" applyFill="1" applyBorder="1" applyAlignment="1">
      <alignment vertical="center" shrinkToFit="1"/>
    </xf>
    <xf numFmtId="187" fontId="24" fillId="3" borderId="146" xfId="10" applyNumberFormat="1" applyFont="1" applyFill="1" applyBorder="1" applyAlignment="1">
      <alignment horizontal="right" vertical="center" shrinkToFit="1"/>
    </xf>
    <xf numFmtId="187" fontId="24" fillId="3" borderId="15" xfId="10" applyNumberFormat="1" applyFont="1" applyFill="1" applyBorder="1" applyAlignment="1">
      <alignment horizontal="right" vertical="center" shrinkToFit="1"/>
    </xf>
    <xf numFmtId="0" fontId="24" fillId="3" borderId="35" xfId="8" applyFont="1" applyFill="1" applyBorder="1" applyAlignment="1">
      <alignment horizontal="center" vertical="center" wrapText="1"/>
    </xf>
    <xf numFmtId="0" fontId="24" fillId="3" borderId="59" xfId="8" applyFont="1" applyFill="1" applyBorder="1" applyAlignment="1">
      <alignment horizontal="center" vertical="center" wrapText="1"/>
    </xf>
    <xf numFmtId="0" fontId="24" fillId="3" borderId="50" xfId="8" applyFont="1" applyFill="1" applyBorder="1" applyAlignment="1">
      <alignment horizontal="center" vertical="center" wrapText="1"/>
    </xf>
    <xf numFmtId="0" fontId="24" fillId="3" borderId="34" xfId="8" applyFont="1" applyFill="1" applyBorder="1" applyAlignment="1">
      <alignment horizontal="center" vertical="center" wrapText="1"/>
    </xf>
    <xf numFmtId="0" fontId="24" fillId="3" borderId="35" xfId="10" applyFont="1" applyFill="1" applyBorder="1" applyAlignment="1">
      <alignment horizontal="left" vertical="center" shrinkToFit="1"/>
    </xf>
    <xf numFmtId="0" fontId="24" fillId="3" borderId="12" xfId="10" applyFont="1" applyFill="1" applyBorder="1" applyAlignment="1">
      <alignment horizontal="left" vertical="center" shrinkToFit="1"/>
    </xf>
    <xf numFmtId="0" fontId="24" fillId="3" borderId="45" xfId="10" applyFont="1" applyFill="1" applyBorder="1" applyAlignment="1">
      <alignment horizontal="left" vertical="center" shrinkToFit="1"/>
    </xf>
    <xf numFmtId="187" fontId="24" fillId="3" borderId="81" xfId="10" applyNumberFormat="1" applyFont="1" applyFill="1" applyBorder="1" applyAlignment="1">
      <alignment horizontal="right" vertical="center" shrinkToFit="1"/>
    </xf>
    <xf numFmtId="187" fontId="24" fillId="3" borderId="42" xfId="10" applyNumberFormat="1" applyFont="1" applyFill="1" applyBorder="1" applyAlignment="1">
      <alignment horizontal="right" vertical="center" shrinkToFit="1"/>
    </xf>
    <xf numFmtId="0" fontId="24" fillId="3" borderId="11" xfId="8" applyFont="1" applyFill="1" applyBorder="1" applyAlignment="1">
      <alignment horizontal="center" vertical="top" wrapText="1"/>
    </xf>
    <xf numFmtId="0" fontId="24" fillId="3" borderId="12" xfId="8" applyFont="1" applyFill="1" applyBorder="1" applyAlignment="1">
      <alignment horizontal="center" vertical="top" wrapText="1"/>
    </xf>
    <xf numFmtId="0" fontId="24" fillId="3" borderId="45" xfId="8" applyFont="1" applyFill="1" applyBorder="1" applyAlignment="1">
      <alignment horizontal="center" vertical="top" wrapText="1"/>
    </xf>
    <xf numFmtId="0" fontId="24" fillId="3" borderId="7" xfId="8" applyFont="1" applyFill="1" applyBorder="1" applyAlignment="1">
      <alignment horizontal="center" vertical="top" wrapText="1"/>
    </xf>
    <xf numFmtId="0" fontId="24" fillId="3" borderId="0" xfId="8" applyFont="1" applyFill="1" applyAlignment="1">
      <alignment horizontal="center" vertical="top" wrapText="1"/>
    </xf>
    <xf numFmtId="0" fontId="24" fillId="3" borderId="32" xfId="8" applyFont="1" applyFill="1" applyBorder="1" applyAlignment="1">
      <alignment horizontal="center" vertical="top" wrapText="1"/>
    </xf>
    <xf numFmtId="0" fontId="24" fillId="3" borderId="23" xfId="8" applyFont="1" applyFill="1" applyBorder="1" applyAlignment="1">
      <alignment horizontal="center" vertical="top" wrapText="1"/>
    </xf>
    <xf numFmtId="0" fontId="24" fillId="3" borderId="50" xfId="8" applyFont="1" applyFill="1" applyBorder="1" applyAlignment="1">
      <alignment horizontal="center" vertical="top" wrapText="1"/>
    </xf>
    <xf numFmtId="0" fontId="24" fillId="3" borderId="11" xfId="8" applyFont="1" applyFill="1" applyBorder="1" applyAlignment="1">
      <alignment horizontal="center" vertical="center" textRotation="255" wrapText="1"/>
    </xf>
    <xf numFmtId="0" fontId="24" fillId="3" borderId="45" xfId="8" applyFont="1" applyFill="1" applyBorder="1" applyAlignment="1">
      <alignment horizontal="center" vertical="center" textRotation="255" wrapText="1"/>
    </xf>
    <xf numFmtId="0" fontId="24" fillId="3" borderId="7" xfId="8" applyFont="1" applyFill="1" applyBorder="1" applyAlignment="1">
      <alignment horizontal="center" vertical="center" textRotation="255" wrapText="1"/>
    </xf>
    <xf numFmtId="0" fontId="24" fillId="3" borderId="32" xfId="8" applyFont="1" applyFill="1" applyBorder="1" applyAlignment="1">
      <alignment horizontal="center" vertical="center" textRotation="255" wrapText="1"/>
    </xf>
    <xf numFmtId="0" fontId="24" fillId="3" borderId="23" xfId="8" applyFont="1" applyFill="1" applyBorder="1" applyAlignment="1">
      <alignment horizontal="center" vertical="center" textRotation="255" wrapText="1"/>
    </xf>
    <xf numFmtId="0" fontId="24" fillId="3" borderId="34" xfId="8" applyFont="1" applyFill="1" applyBorder="1" applyAlignment="1">
      <alignment horizontal="center" vertical="center" textRotation="255" wrapText="1"/>
    </xf>
    <xf numFmtId="177" fontId="24" fillId="3" borderId="35" xfId="10" applyNumberFormat="1" applyFont="1" applyFill="1" applyBorder="1" applyAlignment="1">
      <alignment horizontal="right" vertical="center" shrinkToFit="1"/>
    </xf>
    <xf numFmtId="177" fontId="24" fillId="3" borderId="12" xfId="10" applyNumberFormat="1" applyFont="1" applyFill="1" applyBorder="1" applyAlignment="1">
      <alignment horizontal="right" vertical="center" shrinkToFit="1"/>
    </xf>
    <xf numFmtId="177" fontId="24" fillId="3" borderId="76" xfId="10" applyNumberFormat="1" applyFont="1" applyFill="1" applyBorder="1" applyAlignment="1">
      <alignment horizontal="right" vertical="center" shrinkToFit="1"/>
    </xf>
    <xf numFmtId="177" fontId="24" fillId="3" borderId="78" xfId="10" applyNumberFormat="1" applyFont="1" applyFill="1" applyBorder="1" applyAlignment="1">
      <alignment horizontal="right" vertical="center" shrinkToFit="1"/>
    </xf>
    <xf numFmtId="187" fontId="24" fillId="3" borderId="78" xfId="10" applyNumberFormat="1" applyFont="1" applyFill="1" applyBorder="1" applyAlignment="1">
      <alignment horizontal="right" vertical="center" shrinkToFit="1"/>
    </xf>
    <xf numFmtId="187" fontId="24" fillId="3" borderId="12" xfId="10" applyNumberFormat="1" applyFont="1" applyFill="1" applyBorder="1" applyAlignment="1">
      <alignment horizontal="right" vertical="center" shrinkToFit="1"/>
    </xf>
    <xf numFmtId="187" fontId="24" fillId="3" borderId="13" xfId="10" applyNumberFormat="1" applyFont="1" applyFill="1" applyBorder="1" applyAlignment="1">
      <alignment horizontal="right" vertical="center" shrinkToFit="1"/>
    </xf>
    <xf numFmtId="0" fontId="24" fillId="3" borderId="26" xfId="8" applyFont="1" applyFill="1" applyBorder="1" applyAlignment="1">
      <alignment horizontal="center" vertical="center"/>
    </xf>
    <xf numFmtId="0" fontId="24" fillId="3" borderId="27" xfId="8" applyFont="1" applyFill="1" applyBorder="1" applyAlignment="1">
      <alignment horizontal="center" vertical="center"/>
    </xf>
    <xf numFmtId="0" fontId="24" fillId="3" borderId="36" xfId="8" applyFont="1" applyFill="1" applyBorder="1" applyAlignment="1">
      <alignment horizontal="center" vertical="center"/>
    </xf>
    <xf numFmtId="0" fontId="24" fillId="3" borderId="33" xfId="8" applyFont="1" applyFill="1" applyBorder="1" applyAlignment="1">
      <alignment horizontal="center" vertical="center"/>
    </xf>
    <xf numFmtId="0" fontId="24" fillId="3" borderId="33" xfId="10" applyFont="1" applyFill="1" applyBorder="1" applyAlignment="1">
      <alignment horizontal="center" vertical="center"/>
    </xf>
    <xf numFmtId="0" fontId="24" fillId="3" borderId="27" xfId="10" applyFont="1" applyFill="1" applyBorder="1" applyAlignment="1">
      <alignment horizontal="center" vertical="center"/>
    </xf>
    <xf numFmtId="0" fontId="24" fillId="3" borderId="28" xfId="10" applyFont="1" applyFill="1" applyBorder="1" applyAlignment="1">
      <alignment horizontal="center" vertical="center"/>
    </xf>
    <xf numFmtId="177" fontId="24" fillId="3" borderId="33" xfId="10" applyNumberFormat="1" applyFont="1" applyFill="1" applyBorder="1" applyAlignment="1">
      <alignment horizontal="right" vertical="center" shrinkToFit="1"/>
    </xf>
    <xf numFmtId="177" fontId="24" fillId="3" borderId="27" xfId="10" applyNumberFormat="1" applyFont="1" applyFill="1" applyBorder="1" applyAlignment="1">
      <alignment horizontal="right" vertical="center" shrinkToFit="1"/>
    </xf>
    <xf numFmtId="177" fontId="24" fillId="3" borderId="150" xfId="10" applyNumberFormat="1" applyFont="1" applyFill="1" applyBorder="1" applyAlignment="1">
      <alignment horizontal="right" vertical="center" shrinkToFit="1"/>
    </xf>
    <xf numFmtId="177" fontId="24" fillId="3" borderId="151" xfId="10" applyNumberFormat="1" applyFont="1" applyFill="1" applyBorder="1" applyAlignment="1">
      <alignment horizontal="right" vertical="center" shrinkToFit="1"/>
    </xf>
    <xf numFmtId="177" fontId="24" fillId="3" borderId="152" xfId="10" applyNumberFormat="1" applyFont="1" applyFill="1" applyBorder="1" applyAlignment="1">
      <alignment horizontal="right" vertical="center" shrinkToFit="1"/>
    </xf>
    <xf numFmtId="177" fontId="24" fillId="3" borderId="153" xfId="10" applyNumberFormat="1" applyFont="1" applyFill="1" applyBorder="1" applyAlignment="1">
      <alignment horizontal="right" vertical="center" shrinkToFit="1"/>
    </xf>
    <xf numFmtId="177" fontId="24" fillId="3" borderId="154" xfId="10" applyNumberFormat="1" applyFont="1" applyFill="1" applyBorder="1" applyAlignment="1">
      <alignment horizontal="right" vertical="center" shrinkToFit="1"/>
    </xf>
    <xf numFmtId="0" fontId="1" fillId="3" borderId="59" xfId="8" applyFont="1" applyFill="1" applyBorder="1" applyAlignment="1">
      <alignment vertical="center" shrinkToFit="1"/>
    </xf>
    <xf numFmtId="0" fontId="1" fillId="3" borderId="0" xfId="8" applyFont="1" applyFill="1" applyAlignment="1">
      <alignment vertical="center" shrinkToFit="1"/>
    </xf>
    <xf numFmtId="0" fontId="1" fillId="3" borderId="32" xfId="8" applyFont="1" applyFill="1" applyBorder="1" applyAlignment="1">
      <alignment vertical="center" shrinkToFit="1"/>
    </xf>
    <xf numFmtId="177" fontId="24" fillId="3" borderId="59" xfId="9" applyNumberFormat="1" applyFont="1" applyFill="1" applyBorder="1" applyAlignment="1">
      <alignment horizontal="right" vertical="center" shrinkToFit="1"/>
    </xf>
    <xf numFmtId="177" fontId="24" fillId="3" borderId="0" xfId="9" applyNumberFormat="1" applyFont="1" applyFill="1" applyAlignment="1">
      <alignment horizontal="right" vertical="center" shrinkToFit="1"/>
    </xf>
    <xf numFmtId="177" fontId="24" fillId="3" borderId="79" xfId="9" applyNumberFormat="1" applyFont="1" applyFill="1" applyBorder="1" applyAlignment="1">
      <alignment horizontal="right" vertical="center" shrinkToFit="1"/>
    </xf>
    <xf numFmtId="177" fontId="24" fillId="3" borderId="82" xfId="9" applyNumberFormat="1" applyFont="1" applyFill="1" applyBorder="1" applyAlignment="1">
      <alignment horizontal="right" vertical="center" shrinkToFit="1"/>
    </xf>
    <xf numFmtId="187" fontId="24" fillId="3" borderId="82" xfId="9" applyNumberFormat="1" applyFont="1" applyFill="1" applyBorder="1" applyAlignment="1">
      <alignment horizontal="right" vertical="center" shrinkToFit="1"/>
    </xf>
    <xf numFmtId="187" fontId="24" fillId="3" borderId="0" xfId="9" applyNumberFormat="1" applyFont="1" applyFill="1" applyAlignment="1">
      <alignment horizontal="right" vertical="center" shrinkToFit="1"/>
    </xf>
    <xf numFmtId="187" fontId="24" fillId="3" borderId="60" xfId="9" applyNumberFormat="1" applyFont="1" applyFill="1" applyBorder="1" applyAlignment="1">
      <alignment horizontal="right" vertical="center" shrinkToFit="1"/>
    </xf>
    <xf numFmtId="0" fontId="24" fillId="3" borderId="11" xfId="8" applyFont="1" applyFill="1" applyBorder="1" applyAlignment="1">
      <alignment horizontal="center" vertical="center" textRotation="255" shrinkToFit="1"/>
    </xf>
    <xf numFmtId="0" fontId="24" fillId="3" borderId="45" xfId="8" applyFont="1" applyFill="1" applyBorder="1" applyAlignment="1">
      <alignment horizontal="center" vertical="center" textRotation="255" shrinkToFit="1"/>
    </xf>
    <xf numFmtId="0" fontId="24" fillId="3" borderId="7" xfId="8" applyFont="1" applyFill="1" applyBorder="1" applyAlignment="1">
      <alignment horizontal="center" vertical="center" textRotation="255" shrinkToFit="1"/>
    </xf>
    <xf numFmtId="0" fontId="24" fillId="3" borderId="32" xfId="8" applyFont="1" applyFill="1" applyBorder="1" applyAlignment="1">
      <alignment horizontal="center" vertical="center" textRotation="255" shrinkToFit="1"/>
    </xf>
    <xf numFmtId="0" fontId="24" fillId="3" borderId="23" xfId="8" applyFont="1" applyFill="1" applyBorder="1" applyAlignment="1">
      <alignment horizontal="center" vertical="center" textRotation="255" shrinkToFit="1"/>
    </xf>
    <xf numFmtId="0" fontId="24" fillId="3" borderId="34" xfId="8" applyFont="1" applyFill="1" applyBorder="1" applyAlignment="1">
      <alignment horizontal="center" vertical="center" textRotation="255" shrinkToFit="1"/>
    </xf>
    <xf numFmtId="0" fontId="24" fillId="3" borderId="32" xfId="8" applyFont="1" applyFill="1" applyBorder="1" applyAlignment="1">
      <alignment horizontal="left" vertical="center"/>
    </xf>
    <xf numFmtId="0" fontId="24" fillId="3" borderId="35" xfId="8" applyFont="1" applyFill="1" applyBorder="1" applyAlignment="1">
      <alignment horizontal="center" vertical="center" textRotation="255" wrapText="1"/>
    </xf>
    <xf numFmtId="0" fontId="24" fillId="3" borderId="59" xfId="8" applyFont="1" applyFill="1" applyBorder="1" applyAlignment="1">
      <alignment horizontal="center" vertical="center" textRotation="255" wrapText="1"/>
    </xf>
    <xf numFmtId="0" fontId="24" fillId="3" borderId="31" xfId="8" applyFont="1" applyFill="1" applyBorder="1" applyAlignment="1">
      <alignment horizontal="center" vertical="center" textRotation="255" wrapText="1"/>
    </xf>
    <xf numFmtId="0" fontId="24" fillId="3" borderId="28" xfId="8" applyFont="1" applyFill="1" applyBorder="1" applyAlignment="1">
      <alignment horizontal="center" vertical="center"/>
    </xf>
    <xf numFmtId="0" fontId="24" fillId="3" borderId="11" xfId="8" applyFont="1" applyFill="1" applyBorder="1" applyAlignment="1">
      <alignment horizontal="center" vertical="top"/>
    </xf>
    <xf numFmtId="0" fontId="24" fillId="3" borderId="12" xfId="8" applyFont="1" applyFill="1" applyBorder="1" applyAlignment="1">
      <alignment horizontal="center" vertical="top"/>
    </xf>
    <xf numFmtId="0" fontId="24" fillId="3" borderId="7" xfId="8" applyFont="1" applyFill="1" applyBorder="1" applyAlignment="1">
      <alignment horizontal="center" vertical="top"/>
    </xf>
    <xf numFmtId="0" fontId="24" fillId="3" borderId="0" xfId="8" applyFont="1" applyFill="1" applyAlignment="1">
      <alignment horizontal="center" vertical="top"/>
    </xf>
    <xf numFmtId="0" fontId="24" fillId="3" borderId="23" xfId="8" applyFont="1" applyFill="1" applyBorder="1" applyAlignment="1">
      <alignment horizontal="center" vertical="top"/>
    </xf>
    <xf numFmtId="0" fontId="24" fillId="3" borderId="50" xfId="8" applyFont="1" applyFill="1" applyBorder="1" applyAlignment="1">
      <alignment horizontal="center" vertical="top"/>
    </xf>
    <xf numFmtId="0" fontId="24" fillId="3" borderId="29" xfId="8" applyFont="1" applyFill="1" applyBorder="1" applyAlignment="1">
      <alignment horizontal="center" vertical="center"/>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19" xfId="8" applyFont="1" applyFill="1" applyBorder="1" applyAlignment="1" applyProtection="1">
      <alignment horizontal="left" vertical="center" shrinkToFit="1"/>
      <protection locked="0"/>
    </xf>
    <xf numFmtId="0" fontId="24" fillId="3" borderId="8" xfId="8" applyFont="1" applyFill="1" applyBorder="1" applyAlignment="1">
      <alignment horizontal="left" vertical="center" wrapText="1"/>
    </xf>
    <xf numFmtId="0" fontId="24" fillId="3" borderId="0" xfId="9" applyFont="1" applyFill="1" applyAlignment="1">
      <alignment horizontal="left" vertical="center"/>
    </xf>
    <xf numFmtId="0" fontId="24" fillId="3" borderId="23" xfId="8" applyFont="1" applyFill="1" applyBorder="1" applyAlignment="1">
      <alignment horizontal="center" vertical="center"/>
    </xf>
    <xf numFmtId="0" fontId="24" fillId="3" borderId="50" xfId="8" applyFont="1" applyFill="1" applyBorder="1" applyAlignment="1">
      <alignment horizontal="center" vertical="center"/>
    </xf>
    <xf numFmtId="0" fontId="24" fillId="3" borderId="61" xfId="8" applyFont="1" applyFill="1" applyBorder="1" applyAlignment="1">
      <alignment horizontal="center" vertical="center"/>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13"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108"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0" fontId="24" fillId="5" borderId="123" xfId="8" applyFont="1" applyFill="1" applyBorder="1" applyAlignment="1" applyProtection="1">
      <alignment horizontal="left" vertical="center" shrinkToFit="1"/>
      <protection locked="0"/>
    </xf>
    <xf numFmtId="0" fontId="24" fillId="5" borderId="126" xfId="8" applyFont="1" applyFill="1" applyBorder="1" applyAlignment="1" applyProtection="1">
      <alignment horizontal="lef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Font="1" applyFill="1" applyBorder="1" applyAlignment="1" applyProtection="1">
      <alignment horizontal="left" vertical="center" shrinkToFit="1"/>
      <protection locked="0"/>
    </xf>
    <xf numFmtId="0" fontId="24" fillId="3" borderId="121" xfId="8" applyFont="1" applyFill="1" applyBorder="1" applyAlignment="1" applyProtection="1">
      <alignment horizontal="left" vertical="center" shrinkToFit="1"/>
      <protection locked="0"/>
    </xf>
    <xf numFmtId="177" fontId="24" fillId="0" borderId="110"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Font="1" applyBorder="1" applyAlignment="1" applyProtection="1">
      <alignment horizontal="left" vertical="center" shrinkToFit="1"/>
      <protection locked="0"/>
    </xf>
    <xf numFmtId="0" fontId="24" fillId="0" borderId="102" xfId="8"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4" borderId="58"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13" xfId="11" applyFont="1" applyBorder="1" applyAlignment="1" applyProtection="1">
      <alignment horizontal="lef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8"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0" borderId="108" xfId="11" applyFont="1" applyBorder="1" applyAlignment="1" applyProtection="1">
      <alignment horizontal="left" vertical="center" shrinkToFit="1"/>
      <protection locked="0"/>
    </xf>
    <xf numFmtId="187" fontId="24" fillId="5" borderId="128" xfId="8" applyNumberFormat="1" applyFont="1" applyFill="1" applyBorder="1" applyAlignment="1" applyProtection="1">
      <alignment horizontal="righ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3" borderId="69" xfId="8" applyFont="1" applyFill="1" applyBorder="1" applyAlignment="1">
      <alignment horizontal="left" vertical="center"/>
    </xf>
    <xf numFmtId="0" fontId="24" fillId="3" borderId="8" xfId="8" applyFont="1" applyFill="1" applyBorder="1" applyAlignment="1">
      <alignment horizontal="left" vertical="center"/>
    </xf>
    <xf numFmtId="177" fontId="24" fillId="5" borderId="123" xfId="11" applyNumberFormat="1" applyFont="1" applyFill="1" applyBorder="1" applyAlignment="1" applyProtection="1">
      <alignment horizontal="right" vertical="center" shrinkToFit="1"/>
      <protection locked="0"/>
    </xf>
    <xf numFmtId="0" fontId="24" fillId="5" borderId="123" xfId="11" applyFont="1" applyFill="1" applyBorder="1" applyAlignment="1" applyProtection="1">
      <alignment horizontal="left" vertical="center" shrinkToFit="1"/>
      <protection locked="0"/>
    </xf>
    <xf numFmtId="0" fontId="24" fillId="5" borderId="126" xfId="11" applyFont="1" applyFill="1" applyBorder="1" applyAlignment="1" applyProtection="1">
      <alignment horizontal="left" vertical="center" shrinkToFit="1"/>
      <protection locked="0"/>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Font="1" applyBorder="1" applyAlignment="1" applyProtection="1">
      <alignment horizontal="left" vertical="center" shrinkToFit="1"/>
      <protection locked="0"/>
    </xf>
    <xf numFmtId="0" fontId="24" fillId="0" borderId="121" xfId="11" applyFont="1" applyBorder="1" applyAlignment="1" applyProtection="1">
      <alignment horizontal="lef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Font="1" applyBorder="1" applyAlignment="1" applyProtection="1">
      <alignment horizontal="left" vertical="center" shrinkToFit="1"/>
      <protection locked="0"/>
    </xf>
    <xf numFmtId="0" fontId="24" fillId="0" borderId="115" xfId="11" applyFont="1" applyBorder="1" applyAlignment="1" applyProtection="1">
      <alignment horizontal="lef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104" xfId="11"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Font="1" applyBorder="1" applyAlignment="1" applyProtection="1">
      <alignment horizontal="left" vertical="center" shrinkToFit="1"/>
      <protection locked="0"/>
    </xf>
    <xf numFmtId="0" fontId="24" fillId="0" borderId="102"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0" fontId="1" fillId="4" borderId="58" xfId="8" applyFill="1" applyBorder="1" applyAlignment="1" applyProtection="1">
      <alignment horizontal="center" vertical="center" wrapText="1"/>
      <protection locked="0"/>
    </xf>
    <xf numFmtId="0" fontId="1" fillId="4" borderId="8" xfId="8" applyFill="1" applyBorder="1" applyAlignment="1" applyProtection="1">
      <alignment horizontal="center" vertical="center" wrapText="1"/>
      <protection locked="0"/>
    </xf>
    <xf numFmtId="0" fontId="1" fillId="4" borderId="22" xfId="8" applyFill="1" applyBorder="1" applyAlignment="1" applyProtection="1">
      <alignment horizontal="center" vertical="center" wrapText="1"/>
      <protection locked="0"/>
    </xf>
    <xf numFmtId="0" fontId="1" fillId="4" borderId="89" xfId="8" applyFill="1" applyBorder="1" applyAlignment="1" applyProtection="1">
      <alignment horizontal="center" vertical="center" wrapText="1"/>
      <protection locked="0"/>
    </xf>
    <xf numFmtId="0" fontId="1" fillId="4" borderId="87" xfId="8" applyFill="1" applyBorder="1" applyAlignment="1" applyProtection="1">
      <alignment horizontal="center" vertical="center" wrapText="1"/>
      <protection locked="0"/>
    </xf>
    <xf numFmtId="0" fontId="1" fillId="4" borderId="88" xfId="8" applyFill="1" applyBorder="1" applyAlignment="1" applyProtection="1">
      <alignment horizontal="center" vertical="center" wrapText="1"/>
      <protection locked="0"/>
    </xf>
    <xf numFmtId="0" fontId="22" fillId="3" borderId="0" xfId="8" applyFont="1" applyFill="1">
      <alignment vertical="center"/>
    </xf>
    <xf numFmtId="0" fontId="23" fillId="3" borderId="1"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3" xfId="8" applyFont="1" applyFill="1" applyBorder="1" applyAlignment="1">
      <alignment horizontal="center"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178" fontId="7" fillId="0" borderId="15" xfId="14" applyNumberFormat="1" applyFont="1" applyBorder="1" applyAlignment="1">
      <alignment horizontal="center" vertical="center" wrapText="1"/>
    </xf>
    <xf numFmtId="178" fontId="7" fillId="0" borderId="44" xfId="14" applyNumberFormat="1" applyFont="1" applyBorder="1" applyAlignment="1">
      <alignment horizontal="center" vertical="center" wrapText="1"/>
    </xf>
    <xf numFmtId="178" fontId="7" fillId="0" borderId="33" xfId="14" applyNumberFormat="1" applyFont="1" applyBorder="1" applyAlignment="1">
      <alignment horizontal="center" vertical="center"/>
    </xf>
    <xf numFmtId="178" fontId="7" fillId="0" borderId="27" xfId="14" applyNumberFormat="1" applyFont="1" applyBorder="1" applyAlignment="1">
      <alignment horizontal="center" vertical="center"/>
    </xf>
    <xf numFmtId="178" fontId="7" fillId="0" borderId="36" xfId="14" applyNumberFormat="1" applyFont="1" applyBorder="1" applyAlignment="1">
      <alignment horizontal="center" vertical="center"/>
    </xf>
    <xf numFmtId="0" fontId="1" fillId="3" borderId="29" xfId="12" applyFont="1" applyFill="1" applyBorder="1" applyAlignment="1">
      <alignment horizontal="center" vertical="center" wrapText="1"/>
    </xf>
    <xf numFmtId="0" fontId="1" fillId="3" borderId="29" xfId="12" applyFont="1" applyFill="1" applyBorder="1" applyAlignment="1">
      <alignment horizontal="center" vertical="center"/>
    </xf>
    <xf numFmtId="178" fontId="3" fillId="3" borderId="33" xfId="12" applyNumberFormat="1" applyFont="1" applyFill="1" applyBorder="1" applyAlignment="1">
      <alignment vertical="center" wrapText="1"/>
    </xf>
    <xf numFmtId="178" fontId="3" fillId="3" borderId="27" xfId="12" applyNumberFormat="1" applyFont="1" applyFill="1" applyBorder="1" applyAlignment="1">
      <alignment vertical="center" wrapText="1"/>
    </xf>
    <xf numFmtId="178" fontId="3" fillId="3" borderId="36" xfId="12" applyNumberFormat="1" applyFont="1" applyFill="1" applyBorder="1" applyAlignment="1">
      <alignment vertical="center" wrapText="1"/>
    </xf>
    <xf numFmtId="178" fontId="3" fillId="0" borderId="33" xfId="12" applyNumberFormat="1" applyFont="1" applyFill="1" applyBorder="1" applyAlignment="1">
      <alignment vertical="center" wrapText="1"/>
    </xf>
    <xf numFmtId="178" fontId="3" fillId="0" borderId="27" xfId="12" applyNumberFormat="1" applyFont="1" applyFill="1" applyBorder="1" applyAlignment="1">
      <alignment vertical="center" wrapText="1"/>
    </xf>
    <xf numFmtId="178" fontId="3" fillId="0" borderId="36" xfId="12" applyNumberFormat="1" applyFont="1" applyFill="1" applyBorder="1" applyAlignment="1">
      <alignment vertical="center" wrapText="1"/>
    </xf>
    <xf numFmtId="0" fontId="3" fillId="3" borderId="33" xfId="12" applyFont="1" applyFill="1" applyBorder="1" applyAlignment="1">
      <alignment vertical="center"/>
    </xf>
    <xf numFmtId="0" fontId="3" fillId="3" borderId="27" xfId="12" applyFont="1" applyFill="1" applyBorder="1" applyAlignment="1">
      <alignment vertical="center"/>
    </xf>
    <xf numFmtId="0" fontId="3" fillId="3" borderId="36" xfId="12" applyFont="1" applyFill="1" applyBorder="1" applyAlignment="1">
      <alignment vertical="center"/>
    </xf>
    <xf numFmtId="178" fontId="3" fillId="0" borderId="12" xfId="12" applyNumberFormat="1" applyFont="1" applyFill="1" applyBorder="1">
      <alignment vertical="center"/>
    </xf>
    <xf numFmtId="179" fontId="3" fillId="3" borderId="33" xfId="13" applyNumberFormat="1" applyFont="1" applyFill="1" applyBorder="1" applyAlignment="1">
      <alignment horizontal="left" vertical="center" wrapText="1"/>
    </xf>
    <xf numFmtId="179" fontId="3" fillId="3" borderId="27" xfId="13" applyNumberFormat="1" applyFont="1" applyFill="1" applyBorder="1" applyAlignment="1">
      <alignment horizontal="left" vertical="center" wrapText="1"/>
    </xf>
    <xf numFmtId="179" fontId="3" fillId="3" borderId="36" xfId="13" applyNumberFormat="1" applyFont="1" applyFill="1" applyBorder="1" applyAlignment="1">
      <alignment horizontal="left" vertical="center" wrapText="1"/>
    </xf>
    <xf numFmtId="0" fontId="3" fillId="3" borderId="33" xfId="13" applyFont="1" applyFill="1" applyBorder="1" applyAlignment="1">
      <alignment horizontal="left" vertical="center"/>
    </xf>
    <xf numFmtId="0" fontId="3" fillId="3" borderId="27" xfId="13" applyFont="1" applyFill="1" applyBorder="1" applyAlignment="1">
      <alignment horizontal="left" vertical="center"/>
    </xf>
    <xf numFmtId="0" fontId="3" fillId="3" borderId="36" xfId="13" applyFont="1" applyFill="1" applyBorder="1" applyAlignment="1">
      <alignment horizontal="left" vertical="center"/>
    </xf>
    <xf numFmtId="178" fontId="7" fillId="0" borderId="33" xfId="12" applyNumberFormat="1" applyFont="1" applyBorder="1">
      <alignment vertical="center"/>
    </xf>
    <xf numFmtId="178" fontId="7" fillId="0" borderId="27" xfId="12" applyNumberFormat="1" applyFont="1" applyBorder="1">
      <alignment vertical="center"/>
    </xf>
    <xf numFmtId="178" fontId="7" fillId="0" borderId="36" xfId="12" applyNumberFormat="1" applyFont="1" applyBorder="1">
      <alignment vertical="center"/>
    </xf>
    <xf numFmtId="0" fontId="29" fillId="0" borderId="8" xfId="16" applyFont="1" applyFill="1" applyBorder="1" applyAlignment="1" applyProtection="1">
      <alignment horizontal="left" vertical="center" wrapText="1"/>
    </xf>
    <xf numFmtId="0" fontId="29" fillId="0" borderId="9" xfId="16" applyFont="1" applyFill="1" applyBorder="1" applyAlignment="1" applyProtection="1">
      <alignment horizontal="left" vertical="center" wrapText="1"/>
    </xf>
    <xf numFmtId="0" fontId="29" fillId="0" borderId="12" xfId="16" applyFont="1" applyFill="1" applyBorder="1" applyAlignment="1" applyProtection="1">
      <alignment horizontal="left" vertical="center"/>
    </xf>
    <xf numFmtId="0" fontId="29" fillId="0" borderId="13" xfId="16" applyFont="1" applyFill="1" applyBorder="1" applyAlignment="1" applyProtection="1">
      <alignment horizontal="left" vertical="center"/>
    </xf>
    <xf numFmtId="0" fontId="29" fillId="0" borderId="18" xfId="16" applyFont="1" applyFill="1" applyBorder="1" applyAlignment="1" applyProtection="1">
      <alignment horizontal="left" vertical="center"/>
    </xf>
    <xf numFmtId="0" fontId="29" fillId="0" borderId="19" xfId="16" applyFont="1" applyFill="1" applyBorder="1" applyAlignment="1" applyProtection="1">
      <alignment horizontal="left" vertical="center"/>
    </xf>
    <xf numFmtId="0" fontId="30" fillId="0" borderId="27" xfId="17" applyFont="1" applyFill="1" applyBorder="1" applyAlignment="1">
      <alignment horizontal="left" vertical="center" wrapText="1"/>
    </xf>
    <xf numFmtId="0" fontId="30" fillId="0" borderId="27" xfId="17" applyFont="1" applyBorder="1" applyAlignment="1">
      <alignment horizontal="left" vertical="center" wrapText="1"/>
    </xf>
    <xf numFmtId="0" fontId="30" fillId="0" borderId="28" xfId="17" applyFont="1" applyBorder="1" applyAlignment="1">
      <alignment horizontal="left" vertical="center" wrapText="1"/>
    </xf>
    <xf numFmtId="0" fontId="30" fillId="0" borderId="18" xfId="17" applyFont="1" applyFill="1" applyBorder="1" applyAlignment="1">
      <alignment horizontal="left" vertical="center" wrapText="1"/>
    </xf>
    <xf numFmtId="0" fontId="30" fillId="0" borderId="18"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24" xfId="17" applyFont="1" applyFill="1" applyBorder="1" applyAlignment="1">
      <alignment horizontal="left" vertical="center" wrapText="1"/>
    </xf>
    <xf numFmtId="0" fontId="30" fillId="0" borderId="25" xfId="17" applyFont="1" applyFill="1" applyBorder="1" applyAlignment="1">
      <alignment horizontal="left" vertical="center" wrapText="1"/>
    </xf>
    <xf numFmtId="0" fontId="30" fillId="0" borderId="26" xfId="18" applyFont="1" applyFill="1" applyBorder="1" applyAlignment="1">
      <alignment vertical="center" wrapText="1"/>
    </xf>
    <xf numFmtId="0" fontId="30" fillId="0" borderId="36" xfId="18" applyFont="1" applyFill="1" applyBorder="1" applyAlignment="1">
      <alignment vertical="center" wrapText="1"/>
    </xf>
    <xf numFmtId="0" fontId="30" fillId="0" borderId="27" xfId="18" applyFont="1" applyFill="1" applyBorder="1" applyAlignment="1">
      <alignment vertical="center"/>
    </xf>
    <xf numFmtId="0" fontId="30" fillId="0" borderId="28" xfId="18" applyFont="1" applyFill="1" applyBorder="1" applyAlignment="1">
      <alignment vertical="center"/>
    </xf>
    <xf numFmtId="0" fontId="30" fillId="0" borderId="17" xfId="18" applyFont="1" applyFill="1" applyBorder="1" applyAlignment="1">
      <alignment vertical="center"/>
    </xf>
    <xf numFmtId="0" fontId="30" fillId="0" borderId="37" xfId="18" applyFont="1" applyFill="1" applyBorder="1" applyAlignment="1">
      <alignment vertical="center"/>
    </xf>
    <xf numFmtId="0" fontId="30" fillId="0" borderId="18" xfId="18" applyFont="1" applyFill="1" applyBorder="1" applyAlignment="1">
      <alignment vertical="center"/>
    </xf>
    <xf numFmtId="0" fontId="30" fillId="0" borderId="19"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1" xfId="18" applyFont="1" applyBorder="1" applyAlignment="1">
      <alignment horizontal="center" vertical="center" wrapText="1"/>
    </xf>
    <xf numFmtId="0" fontId="31" fillId="0" borderId="42" xfId="18" applyFont="1" applyBorder="1" applyAlignment="1">
      <alignment horizontal="center" vertical="center" wrapText="1"/>
    </xf>
    <xf numFmtId="0" fontId="31" fillId="0" borderId="20" xfId="18" applyFont="1" applyBorder="1" applyAlignment="1">
      <alignment horizontal="center" vertical="center" wrapText="1"/>
    </xf>
    <xf numFmtId="0" fontId="31" fillId="0" borderId="182" xfId="18" applyFont="1" applyBorder="1" applyAlignment="1">
      <alignment horizontal="center" vertical="center" wrapText="1"/>
    </xf>
    <xf numFmtId="0" fontId="33" fillId="0" borderId="39" xfId="18" applyFont="1" applyBorder="1">
      <alignment vertical="center"/>
    </xf>
    <xf numFmtId="0" fontId="33" fillId="0" borderId="24" xfId="18" applyFont="1" applyBorder="1">
      <alignment vertical="center"/>
    </xf>
    <xf numFmtId="0" fontId="33" fillId="0" borderId="40" xfId="18" applyFont="1" applyBorder="1">
      <alignment vertical="center"/>
    </xf>
    <xf numFmtId="0" fontId="31" fillId="0" borderId="33" xfId="18" applyFont="1" applyBorder="1">
      <alignment vertical="center"/>
    </xf>
    <xf numFmtId="0" fontId="31" fillId="0" borderId="27" xfId="18" applyFont="1" applyBorder="1">
      <alignment vertical="center"/>
    </xf>
    <xf numFmtId="0" fontId="31" fillId="0" borderId="28" xfId="18" applyFont="1" applyBorder="1">
      <alignment vertical="center"/>
    </xf>
    <xf numFmtId="0" fontId="31" fillId="0" borderId="38" xfId="18" applyFont="1" applyBorder="1">
      <alignment vertical="center"/>
    </xf>
    <xf numFmtId="0" fontId="31" fillId="0" borderId="18" xfId="18" applyFont="1" applyBorder="1">
      <alignment vertical="center"/>
    </xf>
    <xf numFmtId="0" fontId="31" fillId="0" borderId="37" xfId="18" applyFont="1" applyBorder="1">
      <alignment vertical="center"/>
    </xf>
    <xf numFmtId="0" fontId="30" fillId="0" borderId="30" xfId="18" applyFont="1" applyFill="1" applyBorder="1" applyAlignment="1">
      <alignment vertical="center" wrapText="1"/>
    </xf>
    <xf numFmtId="0" fontId="30" fillId="0" borderId="22" xfId="18" applyFont="1" applyFill="1" applyBorder="1" applyAlignment="1">
      <alignment vertical="center" wrapText="1"/>
    </xf>
    <xf numFmtId="0" fontId="30" fillId="0" borderId="7" xfId="18" applyFont="1" applyFill="1" applyBorder="1" applyAlignment="1">
      <alignment vertical="center" wrapText="1"/>
    </xf>
    <xf numFmtId="0" fontId="30" fillId="0" borderId="32" xfId="18" applyFont="1" applyFill="1" applyBorder="1" applyAlignment="1">
      <alignment vertical="center" wrapText="1"/>
    </xf>
    <xf numFmtId="0" fontId="30" fillId="0" borderId="23" xfId="18" applyFont="1" applyFill="1" applyBorder="1" applyAlignment="1">
      <alignment vertical="center" wrapText="1"/>
    </xf>
    <xf numFmtId="0" fontId="30" fillId="0" borderId="34" xfId="18" applyFont="1" applyFill="1" applyBorder="1" applyAlignment="1">
      <alignment vertical="center" wrapText="1"/>
    </xf>
    <xf numFmtId="0" fontId="30" fillId="0" borderId="24" xfId="18" applyFont="1" applyFill="1" applyBorder="1" applyAlignment="1">
      <alignment vertical="center"/>
    </xf>
    <xf numFmtId="0" fontId="30" fillId="0" borderId="25" xfId="18" applyFont="1" applyFill="1" applyBorder="1" applyAlignment="1">
      <alignment vertical="center"/>
    </xf>
    <xf numFmtId="0" fontId="30" fillId="0" borderId="11" xfId="19" applyFont="1" applyFill="1" applyBorder="1" applyAlignment="1">
      <alignment vertical="center" wrapText="1"/>
    </xf>
    <xf numFmtId="0" fontId="30" fillId="0" borderId="45" xfId="19" applyFont="1" applyFill="1" applyBorder="1" applyAlignment="1">
      <alignment vertical="center" wrapText="1"/>
    </xf>
    <xf numFmtId="0" fontId="30" fillId="0" borderId="7" xfId="19" applyFont="1" applyFill="1" applyBorder="1" applyAlignment="1">
      <alignment vertical="center" wrapText="1"/>
    </xf>
    <xf numFmtId="0" fontId="30" fillId="0" borderId="32" xfId="19" applyFont="1" applyFill="1" applyBorder="1" applyAlignment="1">
      <alignment vertical="center" wrapText="1"/>
    </xf>
    <xf numFmtId="0" fontId="30" fillId="0" borderId="23" xfId="19" applyFont="1" applyFill="1" applyBorder="1" applyAlignment="1">
      <alignment vertical="center" wrapText="1"/>
    </xf>
    <xf numFmtId="0" fontId="30" fillId="0" borderId="34" xfId="19" applyFont="1" applyFill="1" applyBorder="1" applyAlignment="1">
      <alignment vertical="center" wrapText="1"/>
    </xf>
    <xf numFmtId="0" fontId="30" fillId="0" borderId="27" xfId="19" applyFont="1" applyFill="1" applyBorder="1" applyAlignment="1">
      <alignment horizontal="left" vertical="center"/>
    </xf>
    <xf numFmtId="0" fontId="30" fillId="0" borderId="28" xfId="19" applyFont="1" applyFill="1" applyBorder="1" applyAlignment="1">
      <alignment horizontal="left" vertical="center"/>
    </xf>
    <xf numFmtId="0" fontId="30" fillId="0" borderId="17" xfId="19" applyFont="1" applyFill="1" applyBorder="1" applyAlignment="1">
      <alignment vertical="center"/>
    </xf>
    <xf numFmtId="0" fontId="30" fillId="0" borderId="37" xfId="19" applyFont="1" applyFill="1" applyBorder="1" applyAlignment="1">
      <alignment vertical="center"/>
    </xf>
    <xf numFmtId="0" fontId="30" fillId="0" borderId="18" xfId="19" applyFont="1" applyFill="1" applyBorder="1" applyAlignment="1">
      <alignment horizontal="left" vertical="center"/>
    </xf>
    <xf numFmtId="0" fontId="30" fillId="0" borderId="19" xfId="19" applyFont="1" applyFill="1" applyBorder="1" applyAlignment="1">
      <alignment horizontal="left" vertical="center"/>
    </xf>
    <xf numFmtId="0" fontId="30" fillId="0" borderId="30" xfId="19" applyFont="1" applyFill="1" applyBorder="1" applyAlignment="1">
      <alignment vertical="center" wrapText="1"/>
    </xf>
    <xf numFmtId="0" fontId="30" fillId="0" borderId="22" xfId="19" applyFont="1" applyFill="1" applyBorder="1" applyAlignment="1">
      <alignment vertical="center" wrapText="1"/>
    </xf>
    <xf numFmtId="0" fontId="30" fillId="0" borderId="24" xfId="19" applyFont="1" applyFill="1" applyBorder="1" applyAlignment="1">
      <alignment horizontal="left" vertical="center"/>
    </xf>
    <xf numFmtId="0" fontId="30" fillId="0" borderId="25" xfId="19" applyFont="1" applyFill="1" applyBorder="1" applyAlignment="1">
      <alignment horizontal="left" vertical="center"/>
    </xf>
    <xf numFmtId="0" fontId="30" fillId="0" borderId="33" xfId="19" applyFont="1" applyFill="1" applyBorder="1" applyAlignment="1">
      <alignment horizontal="center" vertical="center" shrinkToFit="1"/>
    </xf>
    <xf numFmtId="0" fontId="30" fillId="0" borderId="27" xfId="19" applyFont="1" applyFill="1" applyBorder="1" applyAlignment="1">
      <alignment horizontal="center" vertical="center" shrinkToFit="1"/>
    </xf>
    <xf numFmtId="0" fontId="30" fillId="0" borderId="28" xfId="19" applyFont="1" applyFill="1" applyBorder="1" applyAlignment="1">
      <alignment horizontal="center" vertical="center" shrinkToFit="1"/>
    </xf>
    <xf numFmtId="0" fontId="36" fillId="0" borderId="33" xfId="16" applyFont="1" applyFill="1" applyBorder="1" applyAlignment="1" applyProtection="1">
      <alignment horizontal="left" vertical="center" wrapText="1"/>
      <protection locked="0"/>
    </xf>
    <xf numFmtId="0" fontId="36" fillId="0" borderId="27" xfId="16" applyFont="1" applyFill="1" applyBorder="1" applyAlignment="1" applyProtection="1">
      <alignment horizontal="left" vertical="center" wrapText="1"/>
      <protection locked="0"/>
    </xf>
    <xf numFmtId="0" fontId="36" fillId="0" borderId="28" xfId="16" applyFont="1" applyFill="1" applyBorder="1" applyAlignment="1" applyProtection="1">
      <alignment horizontal="left" vertical="center" wrapText="1"/>
      <protection locked="0"/>
    </xf>
    <xf numFmtId="0" fontId="36" fillId="0" borderId="38"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2" xfId="16" applyFont="1" applyFill="1" applyBorder="1" applyAlignment="1" applyProtection="1">
      <alignment horizontal="left" vertical="center"/>
    </xf>
    <xf numFmtId="0" fontId="36" fillId="0" borderId="3" xfId="16" applyFont="1" applyFill="1" applyBorder="1" applyAlignment="1" applyProtection="1">
      <alignment horizontal="left" vertical="center"/>
    </xf>
    <xf numFmtId="0" fontId="36" fillId="0" borderId="8" xfId="16" applyFont="1" applyFill="1" applyBorder="1" applyAlignment="1" applyProtection="1">
      <alignment horizontal="left" vertical="center" wrapText="1"/>
    </xf>
    <xf numFmtId="0" fontId="36" fillId="0" borderId="9" xfId="16" applyFont="1" applyFill="1" applyBorder="1" applyAlignment="1" applyProtection="1">
      <alignment horizontal="left" vertical="center" wrapText="1"/>
    </xf>
    <xf numFmtId="0" fontId="36" fillId="0" borderId="12" xfId="16" applyFont="1" applyFill="1" applyBorder="1" applyAlignment="1" applyProtection="1">
      <alignment horizontal="left" vertical="center"/>
    </xf>
    <xf numFmtId="0" fontId="36" fillId="0" borderId="13" xfId="16" applyFont="1" applyFill="1" applyBorder="1" applyAlignment="1" applyProtection="1">
      <alignment horizontal="left" vertical="center"/>
    </xf>
    <xf numFmtId="0" fontId="36" fillId="0" borderId="27" xfId="16" applyFont="1" applyFill="1" applyBorder="1" applyAlignment="1" applyProtection="1">
      <alignment horizontal="left" vertical="center"/>
    </xf>
    <xf numFmtId="0" fontId="36" fillId="0" borderId="28" xfId="16" applyFont="1" applyFill="1" applyBorder="1" applyAlignment="1" applyProtection="1">
      <alignment horizontal="left" vertical="center"/>
    </xf>
  </cellXfs>
  <cellStyles count="20">
    <cellStyle name="標準" xfId="0" builtinId="0"/>
    <cellStyle name="標準 2" xfId="2" xr:uid="{00000000-0005-0000-0000-000001000000}"/>
    <cellStyle name="標準 2 2" xfId="3" xr:uid="{00000000-0005-0000-0000-000002000000}"/>
    <cellStyle name="標準 2 3" xfId="6" xr:uid="{00000000-0005-0000-0000-000003000000}"/>
    <cellStyle name="標準 3" xfId="7" xr:uid="{00000000-0005-0000-0000-000004000000}"/>
    <cellStyle name="標準 4" xfId="1" xr:uid="{00000000-0005-0000-0000-000005000000}"/>
    <cellStyle name="標準 4_APAHO401600" xfId="16" xr:uid="{4C0138CB-C416-45ED-A722-B3DDE5157C4E}"/>
    <cellStyle name="標準 4_APAHO4019001" xfId="19" xr:uid="{D2912144-A750-410C-B514-9E2E2F6E5644}"/>
    <cellStyle name="標準 4_ZJ08_022012_青森市_2010" xfId="18" xr:uid="{0A586A9D-D0D3-4406-9F2D-BA8BA0E53970}"/>
    <cellStyle name="標準 6" xfId="4" xr:uid="{00000000-0005-0000-0000-000009000000}"/>
    <cellStyle name="標準 6_APAHO401000" xfId="5"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8" xr:uid="{00000000-0005-0000-0000-00000C000000}"/>
    <cellStyle name="標準_【レイアウト】（県）資料３（Ｐ２）　歳出比較分析表" xfId="12" xr:uid="{00000000-0005-0000-0000-00000D000000}"/>
    <cellStyle name="標準_【レイアウト】（市）資料３（Ｐ２）　歳出比較分析表" xfId="13" xr:uid="{00000000-0005-0000-0000-00000E000000}"/>
    <cellStyle name="標準_APAHO251300" xfId="14" xr:uid="{00000000-0005-0000-0000-00000F000000}"/>
    <cellStyle name="標準_APAHO252300" xfId="15" xr:uid="{00000000-0005-0000-0000-000010000000}"/>
    <cellStyle name="標準_Book1" xfId="9" xr:uid="{00000000-0005-0000-0000-000011000000}"/>
    <cellStyle name="標準_O-JJ0722-001-3_決算状況カード(各会計・関係団体)_O-JJ1016-001-3_財政状況資料集(決算状況カード(各会計・関係団体))(Rev2)2" xfId="10" xr:uid="{00000000-0005-0000-0000-000012000000}"/>
    <cellStyle name="標準_O-JJ0722-001-8_連結実質赤字比率に係る赤字・黒字の構成分析" xfId="17" xr:uid="{6517B8C6-8782-43D6-88D3-904DD2E260C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A03-4FEB-9FE3-A344FA881E7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#,##0;"△ "#,##0</c:formatCode>
                <c:ptCount val="5"/>
                <c:pt idx="0">
                  <c:v>22386</c:v>
                </c:pt>
                <c:pt idx="1">
                  <c:v>28969</c:v>
                </c:pt>
                <c:pt idx="2">
                  <c:v>69662</c:v>
                </c:pt>
                <c:pt idx="3">
                  <c:v>33120</c:v>
                </c:pt>
                <c:pt idx="4">
                  <c:v>22694</c:v>
                </c:pt>
              </c:numCache>
            </c:numRef>
          </c:val>
          <c:smooth val="0"/>
          <c:extLst>
            <c:ext xmlns:c16="http://schemas.microsoft.com/office/drawing/2014/chart" uri="{C3380CC4-5D6E-409C-BE32-E72D297353CC}">
              <c16:uniqueId val="{00000001-1A03-4FEB-9FE3-A344FA881E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H30</c:v>
                </c:pt>
                <c:pt idx="1">
                  <c:v>R01</c:v>
                </c:pt>
                <c:pt idx="2">
                  <c:v>R02</c:v>
                </c:pt>
                <c:pt idx="3">
                  <c:v>R03</c:v>
                </c:pt>
                <c:pt idx="4">
                  <c:v>R04</c:v>
                </c:pt>
              </c:strCache>
            </c:strRef>
          </c:cat>
          <c:val>
            <c:numRef>
              <c:f>[2]データシート!$B$19:$F$19</c:f>
              <c:numCache>
                <c:formatCode>General</c:formatCode>
                <c:ptCount val="5"/>
                <c:pt idx="0">
                  <c:v>4.1399999999999997</c:v>
                </c:pt>
                <c:pt idx="1">
                  <c:v>4.82</c:v>
                </c:pt>
                <c:pt idx="2">
                  <c:v>3.43</c:v>
                </c:pt>
                <c:pt idx="3">
                  <c:v>9.43</c:v>
                </c:pt>
                <c:pt idx="4">
                  <c:v>8.23</c:v>
                </c:pt>
              </c:numCache>
            </c:numRef>
          </c:val>
          <c:extLst>
            <c:ext xmlns:c16="http://schemas.microsoft.com/office/drawing/2014/chart" uri="{C3380CC4-5D6E-409C-BE32-E72D297353CC}">
              <c16:uniqueId val="{00000000-00F3-425A-B70C-1685D9DA003F}"/>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H30</c:v>
                </c:pt>
                <c:pt idx="1">
                  <c:v>R01</c:v>
                </c:pt>
                <c:pt idx="2">
                  <c:v>R02</c:v>
                </c:pt>
                <c:pt idx="3">
                  <c:v>R03</c:v>
                </c:pt>
                <c:pt idx="4">
                  <c:v>R04</c:v>
                </c:pt>
              </c:strCache>
            </c:strRef>
          </c:cat>
          <c:val>
            <c:numRef>
              <c:f>[2]データシート!$B$20:$F$20</c:f>
              <c:numCache>
                <c:formatCode>General</c:formatCode>
                <c:ptCount val="5"/>
                <c:pt idx="0">
                  <c:v>54.4</c:v>
                </c:pt>
                <c:pt idx="1">
                  <c:v>58.83</c:v>
                </c:pt>
                <c:pt idx="2">
                  <c:v>57.7</c:v>
                </c:pt>
                <c:pt idx="3">
                  <c:v>58.55</c:v>
                </c:pt>
                <c:pt idx="4">
                  <c:v>63.84</c:v>
                </c:pt>
              </c:numCache>
            </c:numRef>
          </c:val>
          <c:extLst>
            <c:ext xmlns:c16="http://schemas.microsoft.com/office/drawing/2014/chart" uri="{C3380CC4-5D6E-409C-BE32-E72D297353CC}">
              <c16:uniqueId val="{00000001-00F3-425A-B70C-1685D9DA00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H30</c:v>
                </c:pt>
                <c:pt idx="1">
                  <c:v>R01</c:v>
                </c:pt>
                <c:pt idx="2">
                  <c:v>R02</c:v>
                </c:pt>
                <c:pt idx="3">
                  <c:v>R03</c:v>
                </c:pt>
                <c:pt idx="4">
                  <c:v>R04</c:v>
                </c:pt>
              </c:strCache>
            </c:strRef>
          </c:cat>
          <c:val>
            <c:numRef>
              <c:f>[2]データシート!$B$21:$F$21</c:f>
              <c:numCache>
                <c:formatCode>General</c:formatCode>
                <c:ptCount val="5"/>
                <c:pt idx="0">
                  <c:v>-6.32</c:v>
                </c:pt>
                <c:pt idx="1">
                  <c:v>4.45</c:v>
                </c:pt>
                <c:pt idx="2">
                  <c:v>1.1599999999999999</c:v>
                </c:pt>
                <c:pt idx="3">
                  <c:v>11.56</c:v>
                </c:pt>
                <c:pt idx="4">
                  <c:v>2.4500000000000002</c:v>
                </c:pt>
              </c:numCache>
            </c:numRef>
          </c:val>
          <c:smooth val="0"/>
          <c:extLst>
            <c:ext xmlns:c16="http://schemas.microsoft.com/office/drawing/2014/chart" uri="{C3380CC4-5D6E-409C-BE32-E72D297353CC}">
              <c16:uniqueId val="{00000002-00F3-425A-B70C-1685D9DA00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[2]データシート!$B$27:$K$27</c:f>
              <c:numCache>
                <c:formatCode>General</c:formatCode>
                <c:ptCount val="10"/>
                <c:pt idx="0">
                  <c:v>#N/A</c:v>
                </c:pt>
                <c:pt idx="1">
                  <c:v>5.51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48-43D6-A000-20060B886C8A}"/>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48-43D6-A000-20060B886C8A}"/>
            </c:ext>
          </c:extLst>
        </c:ser>
        <c:ser>
          <c:idx val="2"/>
          <c:order val="2"/>
          <c:tx>
            <c:strRef>
              <c:f>[2]データシート!$A$29</c:f>
              <c:strCache>
                <c:ptCount val="1"/>
                <c:pt idx="0">
                  <c:v>#N/A</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48-43D6-A000-20060B886C8A}"/>
            </c:ext>
          </c:extLst>
        </c:ser>
        <c:ser>
          <c:idx val="3"/>
          <c:order val="3"/>
          <c:tx>
            <c:strRef>
              <c:f>[2]データシート!$A$30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[2]データシート!$B$30:$K$30</c:f>
              <c:numCache>
                <c:formatCode>General</c:formatCode>
                <c:ptCount val="10"/>
                <c:pt idx="0">
                  <c:v>#N/A</c:v>
                </c:pt>
                <c:pt idx="1">
                  <c:v>0.03</c:v>
                </c:pt>
                <c:pt idx="2">
                  <c:v>#N/A</c:v>
                </c:pt>
                <c:pt idx="3">
                  <c:v>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248-43D6-A000-20060B886C8A}"/>
            </c:ext>
          </c:extLst>
        </c:ser>
        <c:ser>
          <c:idx val="4"/>
          <c:order val="4"/>
          <c:tx>
            <c:strRef>
              <c:f>[2]データシート!$A$31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[2]データシート!$B$31:$K$31</c:f>
              <c:numCache>
                <c:formatCode>General</c:formatCode>
                <c:ptCount val="10"/>
                <c:pt idx="0">
                  <c:v>#N/A</c:v>
                </c:pt>
                <c:pt idx="1">
                  <c:v>0.24</c:v>
                </c:pt>
                <c:pt idx="2">
                  <c:v>#N/A</c:v>
                </c:pt>
                <c:pt idx="3">
                  <c:v>0.23</c:v>
                </c:pt>
                <c:pt idx="4">
                  <c:v>#N/A</c:v>
                </c:pt>
                <c:pt idx="5">
                  <c:v>0.23</c:v>
                </c:pt>
                <c:pt idx="6">
                  <c:v>#N/A</c:v>
                </c:pt>
                <c:pt idx="7">
                  <c:v>0.19</c:v>
                </c:pt>
                <c:pt idx="8">
                  <c:v>#N/A</c:v>
                </c:pt>
                <c:pt idx="9">
                  <c:v>0.24</c:v>
                </c:pt>
              </c:numCache>
            </c:numRef>
          </c:val>
          <c:extLst>
            <c:ext xmlns:c16="http://schemas.microsoft.com/office/drawing/2014/chart" uri="{C3380CC4-5D6E-409C-BE32-E72D297353CC}">
              <c16:uniqueId val="{00000004-8248-43D6-A000-20060B886C8A}"/>
            </c:ext>
          </c:extLst>
        </c:ser>
        <c:ser>
          <c:idx val="5"/>
          <c:order val="5"/>
          <c:tx>
            <c:strRef>
              <c:f>[2]データシート!$A$32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[2]データシート!$B$32:$K$32</c:f>
              <c:numCache>
                <c:formatCode>General</c:formatCode>
                <c:ptCount val="10"/>
                <c:pt idx="0">
                  <c:v>0</c:v>
                </c:pt>
                <c:pt idx="1">
                  <c:v>0</c:v>
                </c:pt>
                <c:pt idx="2">
                  <c:v>#N/A</c:v>
                </c:pt>
                <c:pt idx="3">
                  <c:v>2.25</c:v>
                </c:pt>
                <c:pt idx="4">
                  <c:v>#N/A</c:v>
                </c:pt>
                <c:pt idx="5">
                  <c:v>2.1800000000000002</c:v>
                </c:pt>
                <c:pt idx="6">
                  <c:v>#N/A</c:v>
                </c:pt>
                <c:pt idx="7">
                  <c:v>2.15</c:v>
                </c:pt>
                <c:pt idx="8">
                  <c:v>#N/A</c:v>
                </c:pt>
                <c:pt idx="9">
                  <c:v>2.16</c:v>
                </c:pt>
              </c:numCache>
            </c:numRef>
          </c:val>
          <c:extLst>
            <c:ext xmlns:c16="http://schemas.microsoft.com/office/drawing/2014/chart" uri="{C3380CC4-5D6E-409C-BE32-E72D297353CC}">
              <c16:uniqueId val="{00000005-8248-43D6-A000-20060B886C8A}"/>
            </c:ext>
          </c:extLst>
        </c:ser>
        <c:ser>
          <c:idx val="6"/>
          <c:order val="6"/>
          <c:tx>
            <c:strRef>
              <c:f>[2]データシート!$A$33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[2]データシート!$B$33:$K$33</c:f>
              <c:numCache>
                <c:formatCode>General</c:formatCode>
                <c:ptCount val="10"/>
                <c:pt idx="0">
                  <c:v>#N/A</c:v>
                </c:pt>
                <c:pt idx="1">
                  <c:v>3.9</c:v>
                </c:pt>
                <c:pt idx="2">
                  <c:v>#N/A</c:v>
                </c:pt>
                <c:pt idx="3">
                  <c:v>2.44</c:v>
                </c:pt>
                <c:pt idx="4">
                  <c:v>#N/A</c:v>
                </c:pt>
                <c:pt idx="5">
                  <c:v>2.4300000000000002</c:v>
                </c:pt>
                <c:pt idx="6">
                  <c:v>#N/A</c:v>
                </c:pt>
                <c:pt idx="7">
                  <c:v>2.35</c:v>
                </c:pt>
                <c:pt idx="8">
                  <c:v>#N/A</c:v>
                </c:pt>
                <c:pt idx="9">
                  <c:v>3.25</c:v>
                </c:pt>
              </c:numCache>
            </c:numRef>
          </c:val>
          <c:extLst>
            <c:ext xmlns:c16="http://schemas.microsoft.com/office/drawing/2014/chart" uri="{C3380CC4-5D6E-409C-BE32-E72D297353CC}">
              <c16:uniqueId val="{00000006-8248-43D6-A000-20060B886C8A}"/>
            </c:ext>
          </c:extLst>
        </c:ser>
        <c:ser>
          <c:idx val="7"/>
          <c:order val="7"/>
          <c:tx>
            <c:strRef>
              <c:f>[2]データシート!$A$34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[2]データシート!$B$34:$K$34</c:f>
              <c:numCache>
                <c:formatCode>General</c:formatCode>
                <c:ptCount val="10"/>
                <c:pt idx="0">
                  <c:v>#N/A</c:v>
                </c:pt>
                <c:pt idx="1">
                  <c:v>4.53</c:v>
                </c:pt>
                <c:pt idx="2">
                  <c:v>#N/A</c:v>
                </c:pt>
                <c:pt idx="3">
                  <c:v>3.51</c:v>
                </c:pt>
                <c:pt idx="4">
                  <c:v>#N/A</c:v>
                </c:pt>
                <c:pt idx="5">
                  <c:v>2.87</c:v>
                </c:pt>
                <c:pt idx="6">
                  <c:v>#N/A</c:v>
                </c:pt>
                <c:pt idx="7">
                  <c:v>3.75</c:v>
                </c:pt>
                <c:pt idx="8">
                  <c:v>#N/A</c:v>
                </c:pt>
                <c:pt idx="9">
                  <c:v>4.12</c:v>
                </c:pt>
              </c:numCache>
            </c:numRef>
          </c:val>
          <c:extLst>
            <c:ext xmlns:c16="http://schemas.microsoft.com/office/drawing/2014/chart" uri="{C3380CC4-5D6E-409C-BE32-E72D297353CC}">
              <c16:uniqueId val="{00000007-8248-43D6-A000-20060B886C8A}"/>
            </c:ext>
          </c:extLst>
        </c:ser>
        <c:ser>
          <c:idx val="8"/>
          <c:order val="8"/>
          <c:tx>
            <c:strRef>
              <c:f>[2]データシート!$A$35</c:f>
              <c:strCache>
                <c:ptCount val="1"/>
                <c:pt idx="0">
                  <c:v>一般会計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[2]データシート!$B$35:$K$35</c:f>
              <c:numCache>
                <c:formatCode>General</c:formatCode>
                <c:ptCount val="10"/>
                <c:pt idx="0">
                  <c:v>#N/A</c:v>
                </c:pt>
                <c:pt idx="1">
                  <c:v>4.1399999999999997</c:v>
                </c:pt>
                <c:pt idx="2">
                  <c:v>#N/A</c:v>
                </c:pt>
                <c:pt idx="3">
                  <c:v>4.82</c:v>
                </c:pt>
                <c:pt idx="4">
                  <c:v>#N/A</c:v>
                </c:pt>
                <c:pt idx="5">
                  <c:v>3.42</c:v>
                </c:pt>
                <c:pt idx="6">
                  <c:v>#N/A</c:v>
                </c:pt>
                <c:pt idx="7">
                  <c:v>9.43</c:v>
                </c:pt>
                <c:pt idx="8">
                  <c:v>#N/A</c:v>
                </c:pt>
                <c:pt idx="9">
                  <c:v>8.23</c:v>
                </c:pt>
              </c:numCache>
            </c:numRef>
          </c:val>
          <c:extLst>
            <c:ext xmlns:c16="http://schemas.microsoft.com/office/drawing/2014/chart" uri="{C3380CC4-5D6E-409C-BE32-E72D297353CC}">
              <c16:uniqueId val="{00000008-8248-43D6-A000-20060B886C8A}"/>
            </c:ext>
          </c:extLst>
        </c:ser>
        <c:ser>
          <c:idx val="9"/>
          <c:order val="9"/>
          <c:tx>
            <c:strRef>
              <c:f>[2]データシート!$A$36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[2]データシート!$B$36:$K$36</c:f>
              <c:numCache>
                <c:formatCode>General</c:formatCode>
                <c:ptCount val="10"/>
                <c:pt idx="0">
                  <c:v>#N/A</c:v>
                </c:pt>
                <c:pt idx="1">
                  <c:v>12.69</c:v>
                </c:pt>
                <c:pt idx="2">
                  <c:v>#N/A</c:v>
                </c:pt>
                <c:pt idx="3">
                  <c:v>13.05</c:v>
                </c:pt>
                <c:pt idx="4">
                  <c:v>#N/A</c:v>
                </c:pt>
                <c:pt idx="5">
                  <c:v>12.74</c:v>
                </c:pt>
                <c:pt idx="6">
                  <c:v>#N/A</c:v>
                </c:pt>
                <c:pt idx="7">
                  <c:v>11.92</c:v>
                </c:pt>
                <c:pt idx="8">
                  <c:v>#N/A</c:v>
                </c:pt>
                <c:pt idx="9">
                  <c:v>13.54</c:v>
                </c:pt>
              </c:numCache>
            </c:numRef>
          </c:val>
          <c:extLst>
            <c:ext xmlns:c16="http://schemas.microsoft.com/office/drawing/2014/chart" uri="{C3380CC4-5D6E-409C-BE32-E72D297353CC}">
              <c16:uniqueId val="{00000009-8248-43D6-A000-20060B886C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[2]データシート!$B$42:$P$42</c:f>
              <c:numCache>
                <c:formatCode>General</c:formatCode>
                <c:ptCount val="15"/>
                <c:pt idx="2">
                  <c:v>471</c:v>
                </c:pt>
                <c:pt idx="5">
                  <c:v>480</c:v>
                </c:pt>
                <c:pt idx="8">
                  <c:v>439</c:v>
                </c:pt>
                <c:pt idx="11">
                  <c:v>433</c:v>
                </c:pt>
                <c:pt idx="14">
                  <c:v>431</c:v>
                </c:pt>
              </c:numCache>
            </c:numRef>
          </c:val>
          <c:extLst>
            <c:ext xmlns:c16="http://schemas.microsoft.com/office/drawing/2014/chart" uri="{C3380CC4-5D6E-409C-BE32-E72D297353CC}">
              <c16:uniqueId val="{00000000-1064-4473-A273-97D9FD877113}"/>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64-4473-A273-97D9FD877113}"/>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64-4473-A273-97D9FD877113}"/>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[2]データシート!$B$45:$P$45</c:f>
              <c:numCache>
                <c:formatCode>General</c:formatCode>
                <c:ptCount val="15"/>
                <c:pt idx="0">
                  <c:v>43</c:v>
                </c:pt>
                <c:pt idx="3">
                  <c:v>43</c:v>
                </c:pt>
                <c:pt idx="6">
                  <c:v>43</c:v>
                </c:pt>
                <c:pt idx="9">
                  <c:v>43</c:v>
                </c:pt>
                <c:pt idx="12">
                  <c:v>46</c:v>
                </c:pt>
              </c:numCache>
            </c:numRef>
          </c:val>
          <c:extLst>
            <c:ext xmlns:c16="http://schemas.microsoft.com/office/drawing/2014/chart" uri="{C3380CC4-5D6E-409C-BE32-E72D297353CC}">
              <c16:uniqueId val="{00000003-1064-4473-A273-97D9FD877113}"/>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[2]データシート!$B$46:$P$46</c:f>
              <c:numCache>
                <c:formatCode>General</c:formatCode>
                <c:ptCount val="15"/>
                <c:pt idx="0">
                  <c:v>102</c:v>
                </c:pt>
                <c:pt idx="3">
                  <c:v>103</c:v>
                </c:pt>
                <c:pt idx="6">
                  <c:v>108</c:v>
                </c:pt>
                <c:pt idx="9">
                  <c:v>113</c:v>
                </c:pt>
                <c:pt idx="12">
                  <c:v>110</c:v>
                </c:pt>
              </c:numCache>
            </c:numRef>
          </c:val>
          <c:extLst>
            <c:ext xmlns:c16="http://schemas.microsoft.com/office/drawing/2014/chart" uri="{C3380CC4-5D6E-409C-BE32-E72D297353CC}">
              <c16:uniqueId val="{00000004-1064-4473-A273-97D9FD877113}"/>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64-4473-A273-97D9FD877113}"/>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64-4473-A273-97D9FD877113}"/>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[2]データシート!$B$49:$P$49</c:f>
              <c:numCache>
                <c:formatCode>General</c:formatCode>
                <c:ptCount val="15"/>
                <c:pt idx="0">
                  <c:v>571</c:v>
                </c:pt>
                <c:pt idx="3">
                  <c:v>547</c:v>
                </c:pt>
                <c:pt idx="6">
                  <c:v>524</c:v>
                </c:pt>
                <c:pt idx="9">
                  <c:v>521</c:v>
                </c:pt>
                <c:pt idx="12">
                  <c:v>564</c:v>
                </c:pt>
              </c:numCache>
            </c:numRef>
          </c:val>
          <c:extLst>
            <c:ext xmlns:c16="http://schemas.microsoft.com/office/drawing/2014/chart" uri="{C3380CC4-5D6E-409C-BE32-E72D297353CC}">
              <c16:uniqueId val="{00000007-1064-4473-A273-97D9FD8771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[2]データシート!$B$50:$P$50</c:f>
              <c:numCache>
                <c:formatCode>General</c:formatCode>
                <c:ptCount val="15"/>
                <c:pt idx="0">
                  <c:v>#N/A</c:v>
                </c:pt>
                <c:pt idx="1">
                  <c:v>245</c:v>
                </c:pt>
                <c:pt idx="2">
                  <c:v>#N/A</c:v>
                </c:pt>
                <c:pt idx="3">
                  <c:v>#N/A</c:v>
                </c:pt>
                <c:pt idx="4">
                  <c:v>213</c:v>
                </c:pt>
                <c:pt idx="5">
                  <c:v>#N/A</c:v>
                </c:pt>
                <c:pt idx="6">
                  <c:v>#N/A</c:v>
                </c:pt>
                <c:pt idx="7">
                  <c:v>236</c:v>
                </c:pt>
                <c:pt idx="8">
                  <c:v>#N/A</c:v>
                </c:pt>
                <c:pt idx="9">
                  <c:v>#N/A</c:v>
                </c:pt>
                <c:pt idx="10">
                  <c:v>244</c:v>
                </c:pt>
                <c:pt idx="11">
                  <c:v>#N/A</c:v>
                </c:pt>
                <c:pt idx="12">
                  <c:v>#N/A</c:v>
                </c:pt>
                <c:pt idx="13">
                  <c:v>289</c:v>
                </c:pt>
                <c:pt idx="14">
                  <c:v>#N/A</c:v>
                </c:pt>
              </c:numCache>
            </c:numRef>
          </c:val>
          <c:smooth val="0"/>
          <c:extLst>
            <c:ext xmlns:c16="http://schemas.microsoft.com/office/drawing/2014/chart" uri="{C3380CC4-5D6E-409C-BE32-E72D297353CC}">
              <c16:uniqueId val="{00000008-1064-4473-A273-97D9FD8771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[2]データシート!$B$56:$P$56</c:f>
              <c:numCache>
                <c:formatCode>General</c:formatCode>
                <c:ptCount val="15"/>
                <c:pt idx="2">
                  <c:v>5410</c:v>
                </c:pt>
                <c:pt idx="5">
                  <c:v>5429</c:v>
                </c:pt>
                <c:pt idx="8">
                  <c:v>5558</c:v>
                </c:pt>
                <c:pt idx="11">
                  <c:v>5608</c:v>
                </c:pt>
                <c:pt idx="14">
                  <c:v>5503</c:v>
                </c:pt>
              </c:numCache>
            </c:numRef>
          </c:val>
          <c:extLst>
            <c:ext xmlns:c16="http://schemas.microsoft.com/office/drawing/2014/chart" uri="{C3380CC4-5D6E-409C-BE32-E72D297353CC}">
              <c16:uniqueId val="{00000000-F936-4DC8-81DC-2ABB54DD7FA4}"/>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[2]データシート!$B$57:$P$57</c:f>
              <c:numCache>
                <c:formatCode>General</c:formatCode>
                <c:ptCount val="15"/>
                <c:pt idx="2">
                  <c:v>91</c:v>
                </c:pt>
                <c:pt idx="5">
                  <c:v>73</c:v>
                </c:pt>
                <c:pt idx="8">
                  <c:v>161</c:v>
                </c:pt>
                <c:pt idx="11">
                  <c:v>261</c:v>
                </c:pt>
                <c:pt idx="14">
                  <c:v>251</c:v>
                </c:pt>
              </c:numCache>
            </c:numRef>
          </c:val>
          <c:extLst>
            <c:ext xmlns:c16="http://schemas.microsoft.com/office/drawing/2014/chart" uri="{C3380CC4-5D6E-409C-BE32-E72D297353CC}">
              <c16:uniqueId val="{00000001-F936-4DC8-81DC-2ABB54DD7FA4}"/>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[2]データシート!$B$58:$P$58</c:f>
              <c:numCache>
                <c:formatCode>General</c:formatCode>
                <c:ptCount val="15"/>
                <c:pt idx="2">
                  <c:v>4590</c:v>
                </c:pt>
                <c:pt idx="5">
                  <c:v>5022</c:v>
                </c:pt>
                <c:pt idx="8">
                  <c:v>5247</c:v>
                </c:pt>
                <c:pt idx="11">
                  <c:v>5594</c:v>
                </c:pt>
                <c:pt idx="14">
                  <c:v>5727</c:v>
                </c:pt>
              </c:numCache>
            </c:numRef>
          </c:val>
          <c:extLst>
            <c:ext xmlns:c16="http://schemas.microsoft.com/office/drawing/2014/chart" uri="{C3380CC4-5D6E-409C-BE32-E72D297353CC}">
              <c16:uniqueId val="{00000002-F936-4DC8-81DC-2ABB54DD7FA4}"/>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36-4DC8-81DC-2ABB54DD7FA4}"/>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36-4DC8-81DC-2ABB54DD7FA4}"/>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6-4DC8-81DC-2ABB54DD7FA4}"/>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[2]データシート!$B$62:$P$62</c:f>
              <c:numCache>
                <c:formatCode>General</c:formatCode>
                <c:ptCount val="15"/>
                <c:pt idx="0">
                  <c:v>513</c:v>
                </c:pt>
                <c:pt idx="3">
                  <c:v>480</c:v>
                </c:pt>
                <c:pt idx="6">
                  <c:v>469</c:v>
                </c:pt>
                <c:pt idx="9">
                  <c:v>459</c:v>
                </c:pt>
                <c:pt idx="12">
                  <c:v>430</c:v>
                </c:pt>
              </c:numCache>
            </c:numRef>
          </c:val>
          <c:extLst>
            <c:ext xmlns:c16="http://schemas.microsoft.com/office/drawing/2014/chart" uri="{C3380CC4-5D6E-409C-BE32-E72D297353CC}">
              <c16:uniqueId val="{00000006-F936-4DC8-81DC-2ABB54DD7FA4}"/>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[2]データシート!$B$63:$P$63</c:f>
              <c:numCache>
                <c:formatCode>General</c:formatCode>
                <c:ptCount val="15"/>
                <c:pt idx="0">
                  <c:v>354</c:v>
                </c:pt>
                <c:pt idx="3">
                  <c:v>346</c:v>
                </c:pt>
                <c:pt idx="6">
                  <c:v>324</c:v>
                </c:pt>
                <c:pt idx="9">
                  <c:v>285</c:v>
                </c:pt>
                <c:pt idx="12">
                  <c:v>243</c:v>
                </c:pt>
              </c:numCache>
            </c:numRef>
          </c:val>
          <c:extLst>
            <c:ext xmlns:c16="http://schemas.microsoft.com/office/drawing/2014/chart" uri="{C3380CC4-5D6E-409C-BE32-E72D297353CC}">
              <c16:uniqueId val="{00000007-F936-4DC8-81DC-2ABB54DD7FA4}"/>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[2]データシート!$B$64:$P$64</c:f>
              <c:numCache>
                <c:formatCode>General</c:formatCode>
                <c:ptCount val="15"/>
                <c:pt idx="0">
                  <c:v>2077</c:v>
                </c:pt>
                <c:pt idx="3">
                  <c:v>2139</c:v>
                </c:pt>
                <c:pt idx="6">
                  <c:v>2206</c:v>
                </c:pt>
                <c:pt idx="9">
                  <c:v>2179</c:v>
                </c:pt>
                <c:pt idx="12">
                  <c:v>2208</c:v>
                </c:pt>
              </c:numCache>
            </c:numRef>
          </c:val>
          <c:extLst>
            <c:ext xmlns:c16="http://schemas.microsoft.com/office/drawing/2014/chart" uri="{C3380CC4-5D6E-409C-BE32-E72D297353CC}">
              <c16:uniqueId val="{00000008-F936-4DC8-81DC-2ABB54DD7FA4}"/>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36-4DC8-81DC-2ABB54DD7FA4}"/>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[2]データシート!$B$66:$P$66</c:f>
              <c:numCache>
                <c:formatCode>General</c:formatCode>
                <c:ptCount val="15"/>
                <c:pt idx="0">
                  <c:v>5665</c:v>
                </c:pt>
                <c:pt idx="3">
                  <c:v>5705</c:v>
                </c:pt>
                <c:pt idx="6">
                  <c:v>6027</c:v>
                </c:pt>
                <c:pt idx="9">
                  <c:v>6455</c:v>
                </c:pt>
                <c:pt idx="12">
                  <c:v>6490</c:v>
                </c:pt>
              </c:numCache>
            </c:numRef>
          </c:val>
          <c:extLst>
            <c:ext xmlns:c16="http://schemas.microsoft.com/office/drawing/2014/chart" uri="{C3380CC4-5D6E-409C-BE32-E72D297353CC}">
              <c16:uniqueId val="{0000000A-F936-4DC8-81DC-2ABB54DD7F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36-4DC8-81DC-2ABB54DD7F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R02</c:v>
                </c:pt>
                <c:pt idx="1">
                  <c:v>R03</c:v>
                </c:pt>
                <c:pt idx="2">
                  <c:v>R04</c:v>
                </c:pt>
              </c:strCache>
            </c:strRef>
          </c:cat>
          <c:val>
            <c:numRef>
              <c:f>[2]データシート!$B$72:$D$72</c:f>
              <c:numCache>
                <c:formatCode>General</c:formatCode>
                <c:ptCount val="3"/>
                <c:pt idx="0">
                  <c:v>2874</c:v>
                </c:pt>
                <c:pt idx="1">
                  <c:v>3160</c:v>
                </c:pt>
                <c:pt idx="2">
                  <c:v>3364</c:v>
                </c:pt>
              </c:numCache>
            </c:numRef>
          </c:val>
          <c:extLst>
            <c:ext xmlns:c16="http://schemas.microsoft.com/office/drawing/2014/chart" uri="{C3380CC4-5D6E-409C-BE32-E72D297353CC}">
              <c16:uniqueId val="{00000000-AB1D-4C36-9366-394FE829E85D}"/>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R02</c:v>
                </c:pt>
                <c:pt idx="1">
                  <c:v>R03</c:v>
                </c:pt>
                <c:pt idx="2">
                  <c:v>R04</c:v>
                </c:pt>
              </c:strCache>
            </c:strRef>
          </c:cat>
          <c:val>
            <c:numRef>
              <c:f>[2]データシート!$B$73:$D$73</c:f>
              <c:numCache>
                <c:formatCode>General</c:formatCode>
                <c:ptCount val="3"/>
                <c:pt idx="0">
                  <c:v>239</c:v>
                </c:pt>
                <c:pt idx="1">
                  <c:v>239</c:v>
                </c:pt>
                <c:pt idx="2">
                  <c:v>239</c:v>
                </c:pt>
              </c:numCache>
            </c:numRef>
          </c:val>
          <c:extLst>
            <c:ext xmlns:c16="http://schemas.microsoft.com/office/drawing/2014/chart" uri="{C3380CC4-5D6E-409C-BE32-E72D297353CC}">
              <c16:uniqueId val="{00000001-AB1D-4C36-9366-394FE829E85D}"/>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R02</c:v>
                </c:pt>
                <c:pt idx="1">
                  <c:v>R03</c:v>
                </c:pt>
                <c:pt idx="2">
                  <c:v>R04</c:v>
                </c:pt>
              </c:strCache>
            </c:strRef>
          </c:cat>
          <c:val>
            <c:numRef>
              <c:f>[2]データシート!$B$74:$D$74</c:f>
              <c:numCache>
                <c:formatCode>General</c:formatCode>
                <c:ptCount val="3"/>
                <c:pt idx="0">
                  <c:v>1481</c:v>
                </c:pt>
                <c:pt idx="1">
                  <c:v>1494</c:v>
                </c:pt>
                <c:pt idx="2">
                  <c:v>1504</c:v>
                </c:pt>
              </c:numCache>
            </c:numRef>
          </c:val>
          <c:extLst>
            <c:ext xmlns:c16="http://schemas.microsoft.com/office/drawing/2014/chart" uri="{C3380CC4-5D6E-409C-BE32-E72D297353CC}">
              <c16:uniqueId val="{00000002-AB1D-4C36-9366-394FE829E8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4F87BCF-6954-47E3-B3C9-4E70EC9563B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04D435B-3DA8-47E0-84F8-AEF9110D3D6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7F5ADB6-DD77-4B3B-AA47-C04454605BD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A1DEE7E-3485-4F91-9D19-366D48DBE42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54569F4-7F37-4EBD-89A3-F3A2F3FFF5E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A7F7B6D-94A8-4482-9D14-7C1F63AEEF66}"/>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2E12A17-FE66-4E73-9FF8-2424389F8701}"/>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F3AFEB7-A686-4A75-8A0A-E525CFA4655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01ABDF7-9A72-409F-868C-51A41477AEEB}"/>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09006AD-686B-48E9-BCFA-54FB0F5C134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6356550-2D91-4333-9F55-CAD992F0CB5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6678432-E3FD-47DA-8C2B-FD830E99E78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5DC445A-CA55-49DB-AA11-F2C4871DCCD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5502B03-41B8-4E20-A5F9-26AAAEA93F8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CDBD44D-D490-4207-86E1-21D79C759C3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EB93982-50A0-4543-959B-2F274F00947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4437D87-9BF9-4392-A42A-85D29057A1A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AD97885-D340-4483-827F-BDF898D1DFC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B19775F-045F-49F6-9A8F-C593F09B7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49DDC34-2021-4F06-9BFA-6AF363D7273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574E807-CF9A-4408-901B-EC903CF8355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定し計画的に行うよ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11AE5403-17D2-4D61-8908-8A8BCD34CCEF}"/>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8D9EC55-1A0D-4153-95AE-653523EE3FAE}"/>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798F99A8-F430-48A9-8857-9F797C7117FD}"/>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E88F62F1-8261-4523-BCE4-3DBDB666257D}"/>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8CA96FF-9C96-4CEC-AAF8-4BDED406F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977CFB7-CD74-4846-9B9F-36535D6F3E98}"/>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FFBAED6-5DDC-4A8F-B46B-E4DA1C4C9E1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3CB133A-0F3E-4483-B86C-C5FD3646F03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BE00D2C-26E5-4885-82F1-81CBF6343D3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26B30EF-106F-4D7C-98F4-B01140D2231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C784DB6-B5D4-46CB-A473-C9DDFC466261}"/>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FAB4357-23DF-4D92-AACE-452A5C545CB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AE0A7AE-1133-4A54-B3F7-F1550675A078}"/>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828E24B-8ABB-4016-9F8F-AE65F0117AC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692545A-DBAC-406F-88DC-B6FF328FF94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D7FD8C5-88D2-4EEE-9D97-1D322A377DD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DA82D7E-78BA-483C-8EA3-0E5D0065DE7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2E9D83E2-6552-47E0-A633-761357CEB3F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73C46DF-964D-4114-ACBA-A4111650B79E}"/>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D70FD89-7013-48F2-88AF-F410B680F32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53C86A6-2D70-410C-8D40-0D5537B2D77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4D6183B-F9EB-4515-9314-C01D4D3CBE5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5CBEE2B-3003-4C7F-BB13-3352D95B740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6C1DC18-D91C-400C-AF1E-5AAF2AD56FD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C0F49FA-9252-438A-B0A7-B9CD66A0381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40BD3EE-875C-4D47-B910-98929381B92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7EFAA0C-F2FD-4C6D-9854-C03D751EF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49A23EE-5E93-4065-922D-676F93CE990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5D4D24D-A09C-4319-B7E1-38EC59AC187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78BB1A3-21A4-4157-94F0-6D9B47D729C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17EDDAC-DED8-4B89-BD32-B0070660247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24C7DED-821E-4032-B4EE-2F090099B71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D21B8CA-E52A-433F-B7C1-4DF0CE5E0612}"/>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F3A455D-BC7E-49F7-AE0C-E715E85E648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B379832-ED7D-4720-9FF0-CFC1CB77990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B4FE472-2E8F-4DD3-B8C8-3A847BCC7079}"/>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63F31D8-15AD-4700-9D29-AACABFA019B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全体として増加しているが、主として財政調整基金の増加によるものである。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公共施設等の老朽化対策のほか、社会保障関係経費の増大やその他の将来への備えのため、地方財政第７条第１項による積立のほか、行革、経費節減等により捻出した額の積立を行っていく。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22B2689-22BB-4CA3-91A0-ABB2D061BD7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0A3348B-533E-479D-BC60-CA7D3AC54A04}"/>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4F83D26-9E33-4BFD-97D1-2F1D341590A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北島町公共施設等整備基金：公共施設の整備（新設、増改築、修繕又は新設等に伴う用地取得）に要する経費の財源に充てるため。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北島町職員退職手当基金：北島町職員等の退職特別負担金及び定年前に退職する意思を有する職員の募集及び認定に関する条例に基づく退職特別負担金の支払額に充てるため。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労働者福祉施設改装整備基金：労働者福祉施設改装整備資金に充てるため。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北島町災害対策基金：北島町の地域ならびに北島町民の生命、身体及び財産を災害から保護し、災害非常時における応急対策の効率化を図るとともに、町民の福祉の確保に資するため。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国際交流研修事業基金：国際化の進むなか、北島町に住所を有する中学生を海外に派遣し、研修活動を通じて国際化時代にふさわしい人材の育成を図るため。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北島町職員退職手当基金：北島町職員等の退職特別負担金及び定年前に退職する意思を有する職員の募集及び認定に関する条例に基づく退職特別負担金の支払額に充てるため。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北島町公共施設等整備基金については、公共施設等総合管理計画及び個別施設計画に則り、必要な費用について計画的に積立を行っていく。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FA53C85-C6D5-475C-A362-4ED35D5C9F5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E01EAF4-070D-4E4A-9DA7-D6AB7FB0CB3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5D1A237-70E7-4DCF-A3C0-5092ECB3DFA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歳出余剰金処分による積立を行ったこと、及び令和４年度については歳入歳出の不足分についての財政調整基金の取り崩しが見込みより少額であったことから、２億４百万円の増となっている。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BBE3CA6-3116-47B4-94BC-BA822F3B2C3E}"/>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1918605-B436-403E-B617-892501DD96D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1740240-2B06-4787-B031-15E7FDB6CBB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計画な起債により、償還の金額も安定しているため現状維持とする。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1156191-5BA9-46C2-A855-6CD3A16F6DB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3527303-E447-4750-AFC5-C36DBE67C88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B0AA4C5-C142-4150-8F8F-5CDF0E88966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BF60EEB-2662-4B32-9203-968C97E14E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E739597-E78C-433B-82E8-9235B816C12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D216AAE-D77E-42C1-9F9D-4DDC14BDB1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35D9019-575C-4EE0-B05E-EE77BBFDA8C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FBD0DB-0F19-4A23-B6C3-AAD5741EFB6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82450AC-0879-4026-AEAD-1C9174BB23D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422679-0978-4048-97FE-90CEA5D958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B5D7180-565B-425E-B60A-33CD19D80C4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23,574
23,408
8.74
9,402,977
8,901,040
433,704
5,269,625
6,490,014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1CF618E-84AB-4AE0-8116-F10BD78C943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8663141-068C-44D7-B3FE-A4994D14CA0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ECD39F9-F026-4DB7-81BF-5BA0A87C4D2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FF583A5-4BDF-4181-A86C-F2CAB3254C1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4C13FE8-F627-455D-8CB0-1311B84A487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2B05523-C1CE-4647-BBF7-666564CDA83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4AEECC9-478E-418A-AEA5-13CD4BD3DF2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946051E-CFB1-4BB2-96DF-65559467B37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281D84-88B5-43A6-894A-4116417DCC5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98AC833-EF65-41DB-B86C-519007E3455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B317E99-C607-436C-99BB-B57188096F0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A3DC48-C372-4C26-B709-3923495BCF6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78B2896-D379-4EB9-A928-AA1B1D0126C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9749EE3-0322-4B82-91BE-058767B4B12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788DFE3-261C-4867-8AD5-A5D75179529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77C760D-AA7D-45FA-B176-5255A1A5756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88EA2BD-3DFC-4A9A-8519-4F522DBB943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257C8BC-A40B-47A9-BBA3-D0CD4AF730D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0389E19-F264-4D2B-AB0F-51C3394E2FC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A6779C2-4EA3-4F48-AA29-10195EBCD66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2D625D1-4E7E-4D09-A513-F754B7B700D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B04689-11AC-4FF3-A4DB-8AAC813E65B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37A2FC4-DC30-43DA-886C-DD18787DECB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09168F1-276B-4B3B-958D-602F61F18B6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91F7B06-E82C-47FC-BE40-092FDF69BE5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5950C8D-07CA-401D-9108-1ACEFA4488B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5D3AA4A-D554-4751-BD2B-0CC3AAA370B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0897C6A-386C-4148-8041-121BC6E8AE1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6DD0758-856B-4EEF-BDFC-1FE7D3274EB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CA98AE2-2D23-499B-8534-8A33EE0FD96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45677C6-3984-4DB5-BF33-E44083AFC9E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A486903-CA4A-43E3-A3BA-A86EA4891A9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B5A8B08-F586-4B3E-8464-96B2A5D60C6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DB75A5A-82DC-4C82-87B5-0F9A5067A8F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62A30E4-CD8F-400B-95A3-C224746E79F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8841C09-E68C-465F-B00D-7A06AE6D8D0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58BA423-2F7F-4BD4-81F8-09E2A8250CE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従来より全国平均及び類似団体平均を上回っている。今後とも、町税の徴収強化や企業誘致により歳入確保に努めるとともに、行政の効率化を進めることで財政の健全化を図る。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B41FEF1-70A5-4B4B-9542-55025F50FF6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E712993-4FDC-4252-8BBE-C9E8FC3FD4A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C203B0B-6198-4EB8-BCC3-330108F39A4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B55CC95-2794-4A7A-B7BF-355DE4967E1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F9D0ED4-B4CE-4A6C-B8B1-DBF05A2AF8E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E89DBB8-2353-4B2B-901C-21D504DFBA1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1B08AA0-214A-4006-9EF1-97E7E2517BB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ED5CD59-4AA8-4A14-A169-0CCC32371F8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A04CDCC-A6F2-4E39-8F66-D2D7E40EF77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869C388-F841-415D-A4D5-7DF3FE3786F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C5EC5CA-D3D8-4267-A33A-BBA776003D0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D4E3E48-7761-42E1-BE2E-819D0ADB454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6210E26-9FEA-41A4-A640-661E434D55A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F67C121-8AC9-4314-BDC1-09186398B56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90F2148-695B-40AC-AC5B-E224A552AB7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1FC73461-20B9-4CCD-9CC4-DC5CD27A182C}"/>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3945E214-5E3C-40AA-B3E4-8F31C31FD806}"/>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A4DB498B-6D91-4E8E-B4C4-8D0008D2E8E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563D5E90-20E8-4906-81A7-92EBE6F502EC}"/>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50AF6AB9-AFB6-4C89-B2DC-078303B280EF}"/>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237785C0-5B5D-4385-B3C4-DE65F7354EB6}"/>
            </a:ext>
          </a:extLst>
        </xdr:cNvPr>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9F0A51A3-6D00-498C-B742-13AAF4A82FF9}"/>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844CAFE0-CBB0-44C6-9396-73A34AB76AE1}"/>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691111CA-D7B5-48A0-92B4-C7C046ED08B7}"/>
            </a:ext>
          </a:extLst>
        </xdr:cNvPr>
        <xdr:cNvCxnSpPr/>
      </xdr:nvCxnSpPr>
      <xdr:spPr>
        <a:xfrm>
          <a:off x="3225800" y="71324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93CEE3AC-B6E3-4338-86E5-7FA10056C89F}"/>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4C8ADC40-86B3-49BA-8DD9-0F641E0CBC74}"/>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EE255B18-0EEF-43B3-AA10-8795EB252B78}"/>
            </a:ext>
          </a:extLst>
        </xdr:cNvPr>
        <xdr:cNvCxnSpPr/>
      </xdr:nvCxnSpPr>
      <xdr:spPr>
        <a:xfrm>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3D07D3A9-14D4-42DB-9537-6C4257181502}"/>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22AB7386-7A3B-40EA-B1F3-10084B9D9465}"/>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id="{40F18975-7E5E-43FB-8D6A-30430FBD5CC8}"/>
            </a:ext>
          </a:extLst>
        </xdr:cNvPr>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78C8934B-8B4D-44A5-82C4-ED76BEF3B5E3}"/>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737A6B0-0A19-4528-B36D-04B7A966BEAD}"/>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800E6E8-A075-4B29-9000-94CA4CEA8A22}"/>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BF23F9DD-FEB7-428F-B58D-3F50E8E9A129}"/>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8D56E89-259E-46BF-925E-06B7F071433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8010043-B163-428A-8C7C-EE558C32FEA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EE01C42-CAEE-4D31-AE0C-0D7B7F09389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9EC1A80-C251-4C2D-9ED2-16212D6C9C5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AC16066-3C7D-4BB6-85E8-21987C831C5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4856C2AA-763A-43E7-A0D0-C14C6ABA02D7}"/>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902B2763-F5A9-46CB-A91A-BFCDB6B66CE9}"/>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AE9BDE5D-3937-47EF-91EC-9A28580BD5F3}"/>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668FA5EA-9DF5-436C-A183-47C133683221}"/>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4FF76D77-A200-4274-B842-FB5FD3D559B3}"/>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B1F8FEA8-3EDA-436A-8504-9E9968B9BA0F}"/>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2DB03DFD-1F6B-41CE-AEA2-C4C607547B9B}"/>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5842FA0A-8AAB-4C8E-8C85-3B611EA9AAB1}"/>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5EBD92D2-BC57-431C-B19E-2E84F790AEA7}"/>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E9BAD5DE-E16E-42A8-BAAE-A945F0F8D992}"/>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86CEB0A-3EE1-48CC-920F-FA77BCFB031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4629CCF-6FF4-49F4-9A9C-83097F11B04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DEFD463-0ECB-4A32-9DC9-272BFA25E3D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CAAF4B6-1B5A-43F9-AB7F-637C557B6B3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BD2D5C3-6298-47C5-85FF-83FFBA2F4D3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6E9BB65-9CD4-4D04-80D3-982F9737025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943218-21FF-4D7A-8FB8-2D0550305DD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99A3F84-D986-46D6-AED5-B44EA0DACEA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3B9519E-43B8-463B-BCFC-B8FEDF7E4B0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3024C6E-3E6A-4F96-855A-7EA1EA6C02E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5F756220-2F9B-4000-A99A-08BAD91B289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C30E4C3-C3E3-4967-BDF7-45AAA1CE08C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43CF62E-6500-4FF2-9D6D-4E29A46B56C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扶助費及び公債費等の増加により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より上回っている。地方債の新規発行の抑制や、事務事業の見直しを進め、優先度の低い事務事業について計画的に廃止・縮小を実施することで経常経費の削減に努め、財政の弾力性を保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442BEE0-6A2E-47B3-9E5D-C661F533151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51AC527-7860-4DFC-BCED-EECE2FE6A5A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E3A0C3D-5242-41A6-BD98-782812F4183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55D5DCF-C18E-4C0A-9EAD-20A06A2BD49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711F1EAA-35EA-46D3-B730-C8B13FA3E92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6F388BB-0660-4123-98DD-3416B6F87A9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FD688496-AB10-4453-9384-F12A50A1EF7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8DB75415-2E77-421A-8EA8-DFF1FE990C1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E71CBC8-D7F5-4FCC-959F-A8920A79FA1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217ED5B0-1F33-462D-BFE9-FE777A2F76F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8AB320F9-0628-444D-9AB1-58E01D45AA8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167911C1-9B7B-4DB9-B8C5-4B34F75C64F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EDC78BF-C784-4C09-BDAF-2EA7C6DCFF9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08C2315-D849-44B4-A1C0-AB7E3674B9C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DEF88EF1-4623-4452-BF46-FD64B48E0FC3}"/>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481B9A84-B65E-4E45-85A5-1C12A08BF34C}"/>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510BA73D-6CA0-47F4-A173-827648E3F4D1}"/>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A9AD1132-0D6F-46CA-A345-BB44C2D1D0AF}"/>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17245A9E-C492-4A40-A90E-970B16526F6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580CF36C-08D2-413A-90B4-B43BBA14FE4F}"/>
            </a:ext>
          </a:extLst>
        </xdr:cNvPr>
        <xdr:cNvCxnSpPr/>
      </xdr:nvCxnSpPr>
      <xdr:spPr>
        <a:xfrm>
          <a:off x="4114800" y="10669524"/>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411FA5FF-8C97-43DB-AE91-2A4A11F27FE4}"/>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BE3E07D9-1285-48A7-B5D5-6480C582C483}"/>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64</xdr:row>
      <xdr:rowOff>68326</xdr:rowOff>
    </xdr:to>
    <xdr:cxnSp macro="">
      <xdr:nvCxnSpPr>
        <xdr:cNvPr id="133" name="直線コネクタ 132">
          <a:extLst>
            <a:ext uri="{FF2B5EF4-FFF2-40B4-BE49-F238E27FC236}">
              <a16:creationId xmlns:a16="http://schemas.microsoft.com/office/drawing/2014/main" id="{DB32983A-1DA5-412F-B1F5-F78B22672E80}"/>
            </a:ext>
          </a:extLst>
        </xdr:cNvPr>
        <xdr:cNvCxnSpPr/>
      </xdr:nvCxnSpPr>
      <xdr:spPr>
        <a:xfrm flipV="1">
          <a:off x="3225800" y="1066952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A013210F-3C1F-4203-AC70-266853C68448}"/>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9725AB4B-67D2-45F5-92A0-A0F0AA4BBE87}"/>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64</xdr:row>
      <xdr:rowOff>68326</xdr:rowOff>
    </xdr:to>
    <xdr:cxnSp macro="">
      <xdr:nvCxnSpPr>
        <xdr:cNvPr id="136" name="直線コネクタ 135">
          <a:extLst>
            <a:ext uri="{FF2B5EF4-FFF2-40B4-BE49-F238E27FC236}">
              <a16:creationId xmlns:a16="http://schemas.microsoft.com/office/drawing/2014/main" id="{55AF0678-6209-4D69-BDF1-681DEA0F1D42}"/>
            </a:ext>
          </a:extLst>
        </xdr:cNvPr>
        <xdr:cNvCxnSpPr/>
      </xdr:nvCxnSpPr>
      <xdr:spPr>
        <a:xfrm>
          <a:off x="2336800" y="108480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21E5DE8A-876E-4A7B-B56C-BDC7EBE3D7DA}"/>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C03E06EF-826B-4E86-B3C1-2B22997CD7CC}"/>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87630</xdr:rowOff>
    </xdr:to>
    <xdr:cxnSp macro="">
      <xdr:nvCxnSpPr>
        <xdr:cNvPr id="139" name="直線コネクタ 138">
          <a:extLst>
            <a:ext uri="{FF2B5EF4-FFF2-40B4-BE49-F238E27FC236}">
              <a16:creationId xmlns:a16="http://schemas.microsoft.com/office/drawing/2014/main" id="{B6DE1CD3-DBF7-4423-AFBB-F4AD1947BFE4}"/>
            </a:ext>
          </a:extLst>
        </xdr:cNvPr>
        <xdr:cNvCxnSpPr/>
      </xdr:nvCxnSpPr>
      <xdr:spPr>
        <a:xfrm flipV="1">
          <a:off x="1447800" y="1084808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5585D011-A1C6-4D76-AD9C-4820D42AA168}"/>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E765C2EA-677B-4B8E-8861-8DBFBEAD1B6D}"/>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3C6FEE7A-4205-437E-AE81-201B9EEDBC39}"/>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B6926C7B-8111-45A6-B69C-3645F3C66244}"/>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C00C77C-4DF1-4089-9470-5C04A63EB43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6A9840B-8ADD-42C8-A407-28EFD982C76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29D16BC-21F6-4222-8CC3-582D52468EF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C1BEEF-FC9F-401A-8DBD-0D716FBDBEA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974087B-1B7D-4A22-BFFB-76F29783B08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a:extLst>
            <a:ext uri="{FF2B5EF4-FFF2-40B4-BE49-F238E27FC236}">
              <a16:creationId xmlns:a16="http://schemas.microsoft.com/office/drawing/2014/main" id="{B7644B9C-B818-4E06-BBE7-1D24408FB84E}"/>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a:extLst>
            <a:ext uri="{FF2B5EF4-FFF2-40B4-BE49-F238E27FC236}">
              <a16:creationId xmlns:a16="http://schemas.microsoft.com/office/drawing/2014/main" id="{A51C788E-FD7C-432A-8BD6-4A2072946E8C}"/>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1" name="楕円 150">
          <a:extLst>
            <a:ext uri="{FF2B5EF4-FFF2-40B4-BE49-F238E27FC236}">
              <a16:creationId xmlns:a16="http://schemas.microsoft.com/office/drawing/2014/main" id="{7E10F61D-7B67-43F8-BDE6-9EBC34356852}"/>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2" name="テキスト ボックス 151">
          <a:extLst>
            <a:ext uri="{FF2B5EF4-FFF2-40B4-BE49-F238E27FC236}">
              <a16:creationId xmlns:a16="http://schemas.microsoft.com/office/drawing/2014/main" id="{3A7EBFCA-46DC-4650-9D6C-D909CA0C4C21}"/>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3" name="楕円 152">
          <a:extLst>
            <a:ext uri="{FF2B5EF4-FFF2-40B4-BE49-F238E27FC236}">
              <a16:creationId xmlns:a16="http://schemas.microsoft.com/office/drawing/2014/main" id="{81A1B568-6643-4899-8283-E71FCE36E8A3}"/>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54" name="テキスト ボックス 153">
          <a:extLst>
            <a:ext uri="{FF2B5EF4-FFF2-40B4-BE49-F238E27FC236}">
              <a16:creationId xmlns:a16="http://schemas.microsoft.com/office/drawing/2014/main" id="{670A3D56-9C6A-490C-894E-8DC6A816747D}"/>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a:extLst>
            <a:ext uri="{FF2B5EF4-FFF2-40B4-BE49-F238E27FC236}">
              <a16:creationId xmlns:a16="http://schemas.microsoft.com/office/drawing/2014/main" id="{7B99DA8F-0D87-4C47-8D65-46E20643AF47}"/>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6" name="テキスト ボックス 155">
          <a:extLst>
            <a:ext uri="{FF2B5EF4-FFF2-40B4-BE49-F238E27FC236}">
              <a16:creationId xmlns:a16="http://schemas.microsoft.com/office/drawing/2014/main" id="{D98964ED-8F64-4EA5-AAC8-C9FEBD7C0722}"/>
            </a:ext>
          </a:extLst>
        </xdr:cNvPr>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a16="http://schemas.microsoft.com/office/drawing/2014/main" id="{E1E6641C-144F-4DE1-8EEE-CCAA04B21AF4}"/>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B1DFCC53-A874-4584-BB59-36198610A369}"/>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B73252E-116B-4D46-8B00-11E6C31AB76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F5F04CAB-F24D-4188-BAD8-24FBAB4B520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6DB3C205-320A-46CE-AC35-20E779CC926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9EE2F76-F4A0-43AF-B1A1-A217BE89D1A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C80E311B-FFDD-4F58-90AC-29C06A0D681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F2A28F8A-5BE9-464D-8389-3F748833086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3F2908B-A9CF-42AC-AD5F-CC8B9A7ABAF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CD530BF-D60E-4D89-B3E7-8A8F2123248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F40610D4-7E28-473F-A1F0-1C9630187D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9ACD07A-2168-4661-A42E-358A4E24CC3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B3C9A926-3AA0-481B-A361-B6F0219E99E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DF671B71-B066-461E-8F04-79E571B07D9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B4B30D3-654B-4E6E-BEBB-471344EF20E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類似団体平均及び全国平均を下回っている。ごみの収集業務や保育所などの施設運営を直営で行っているため、人件費の抑制は難しい状態にあるが、入札契約の徹底等コストの削減に努め数値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F3ABF155-E23C-4A5C-BCCD-276D0507C21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C804E7E6-36D4-4857-B623-237D3236D5D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2E5780E-46D3-4EB6-82B4-BDC162F6533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B1E83C7C-E4FE-42CC-B437-A415023838FD}"/>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9AE9C872-9B40-414B-9E79-BE770FBDBA7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417F1B9-C455-4655-97E2-DE98DA4DF8F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AD0AC01-A758-4EE6-A6C1-79F2FC213F7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DFB1649D-C29D-4C11-8E24-294A921DF5E3}"/>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A7DB00CF-8B33-4614-9E27-B5C7B25E60CE}"/>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1AB602D3-6E04-438F-9DCD-C1B94F8CD67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4E06859D-900F-49BB-9EE1-D7ACF6B1997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1D3B845-D7DF-438A-ADC8-8A006E9EF07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7CDCAB0-5167-48DF-B2D5-FE9B38B6AE8F}"/>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AE67F8AE-DDFC-4E41-82A7-17F800DF1F24}"/>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C2D95CB3-2759-410D-830B-55469AE0CAF2}"/>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8A1FECD3-04EB-456A-9A17-612654C85E07}"/>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928D15-6FA9-4D3F-A8C1-190CC1FE7702}"/>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101324</xdr:rowOff>
    </xdr:from>
    <xdr:to>
      <xdr:col>23</xdr:col>
      <xdr:colOff>133350</xdr:colOff>
      <xdr:row>82</xdr:row>
      <xdr:rowOff>110807</xdr:rowOff>
    </xdr:to>
    <xdr:cxnSp macro="">
      <xdr:nvCxnSpPr>
        <xdr:cNvPr id="189" name="直線コネクタ 188">
          <a:extLst>
            <a:ext uri="{FF2B5EF4-FFF2-40B4-BE49-F238E27FC236}">
              <a16:creationId xmlns:a16="http://schemas.microsoft.com/office/drawing/2014/main" id="{AC119361-9240-4BC3-BFD4-D2600D04098A}"/>
            </a:ext>
          </a:extLst>
        </xdr:cNvPr>
        <xdr:cNvCxnSpPr/>
      </xdr:nvCxnSpPr>
      <xdr:spPr>
        <a:xfrm flipV="1">
          <a:off x="4114800" y="14160224"/>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EC3A68E4-E2B6-49BD-9C2B-C187CE25F1A3}"/>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7261AEE0-4DB8-4E6E-831A-6508069B4AEE}"/>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39111</xdr:rowOff>
    </xdr:from>
    <xdr:to>
      <xdr:col>19</xdr:col>
      <xdr:colOff>133350</xdr:colOff>
      <xdr:row>82</xdr:row>
      <xdr:rowOff>110807</xdr:rowOff>
    </xdr:to>
    <xdr:cxnSp macro="">
      <xdr:nvCxnSpPr>
        <xdr:cNvPr id="192" name="直線コネクタ 191">
          <a:extLst>
            <a:ext uri="{FF2B5EF4-FFF2-40B4-BE49-F238E27FC236}">
              <a16:creationId xmlns:a16="http://schemas.microsoft.com/office/drawing/2014/main" id="{8A8F7DC3-187A-4B4D-A556-32F0E422B841}"/>
            </a:ext>
          </a:extLst>
        </xdr:cNvPr>
        <xdr:cNvCxnSpPr/>
      </xdr:nvCxnSpPr>
      <xdr:spPr>
        <a:xfrm>
          <a:off x="3225800" y="14098011"/>
          <a:ext cx="889000" cy="7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1DF9F90C-DAE0-42F7-89CC-CFF03E04D5D2}"/>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2809AFF1-FFF7-499D-84E8-AD2C81EBEB17}"/>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150453</xdr:rowOff>
    </xdr:from>
    <xdr:to>
      <xdr:col>15</xdr:col>
      <xdr:colOff>82550</xdr:colOff>
      <xdr:row>82</xdr:row>
      <xdr:rowOff>39111</xdr:rowOff>
    </xdr:to>
    <xdr:cxnSp macro="">
      <xdr:nvCxnSpPr>
        <xdr:cNvPr id="195" name="直線コネクタ 194">
          <a:extLst>
            <a:ext uri="{FF2B5EF4-FFF2-40B4-BE49-F238E27FC236}">
              <a16:creationId xmlns:a16="http://schemas.microsoft.com/office/drawing/2014/main" id="{A31FEAD5-2855-4821-9A9A-05ECD142F8B0}"/>
            </a:ext>
          </a:extLst>
        </xdr:cNvPr>
        <xdr:cNvCxnSpPr/>
      </xdr:nvCxnSpPr>
      <xdr:spPr>
        <a:xfrm>
          <a:off x="2336800" y="14037903"/>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ECF83D20-BE93-4BD1-8E61-A0214166C758}"/>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3B21968C-A23B-43FB-A74C-912A704E064F}"/>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144396</xdr:rowOff>
    </xdr:from>
    <xdr:to>
      <xdr:col>11</xdr:col>
      <xdr:colOff>31750</xdr:colOff>
      <xdr:row>81</xdr:row>
      <xdr:rowOff>150453</xdr:rowOff>
    </xdr:to>
    <xdr:cxnSp macro="">
      <xdr:nvCxnSpPr>
        <xdr:cNvPr id="198" name="直線コネクタ 197">
          <a:extLst>
            <a:ext uri="{FF2B5EF4-FFF2-40B4-BE49-F238E27FC236}">
              <a16:creationId xmlns:a16="http://schemas.microsoft.com/office/drawing/2014/main" id="{F1EFF29D-BFDD-4EA3-9E80-FF7D421E6F88}"/>
            </a:ext>
          </a:extLst>
        </xdr:cNvPr>
        <xdr:cNvCxnSpPr/>
      </xdr:nvCxnSpPr>
      <xdr:spPr>
        <a:xfrm>
          <a:off x="1447800" y="14031846"/>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1A51211B-2362-4C49-B083-818A81CF84EC}"/>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8A064EB2-019B-4C75-B3C5-1F86339ED1B8}"/>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841BD9C8-3040-4EDE-AED8-09F47E5EBBCF}"/>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CE099489-0617-4D01-B10C-CF787679C454}"/>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2519372-EADC-4560-BCBB-071D03C22E7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E75083F-9A4B-4242-BCE0-DD855ED2B6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646BF6A-464C-49FA-AB8D-02F2FF5734C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AD3C114-C964-4149-9016-C0A23FBDF0C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4A1859F-D0C8-41E8-B673-02E91DAB1F5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50524</xdr:rowOff>
    </xdr:from>
    <xdr:to>
      <xdr:col>23</xdr:col>
      <xdr:colOff>184150</xdr:colOff>
      <xdr:row>82</xdr:row>
      <xdr:rowOff>152124</xdr:rowOff>
    </xdr:to>
    <xdr:sp macro="" textlink="">
      <xdr:nvSpPr>
        <xdr:cNvPr id="208" name="楕円 207">
          <a:extLst>
            <a:ext uri="{FF2B5EF4-FFF2-40B4-BE49-F238E27FC236}">
              <a16:creationId xmlns:a16="http://schemas.microsoft.com/office/drawing/2014/main" id="{C730452E-E2FA-4977-9FD1-1BA144A622F9}"/>
            </a:ext>
          </a:extLst>
        </xdr:cNvPr>
        <xdr:cNvSpPr/>
      </xdr:nvSpPr>
      <xdr:spPr>
        <a:xfrm>
          <a:off x="4902200" y="14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67051</xdr:rowOff>
    </xdr:from>
    <xdr:ext cx="762000" cy="259045"/>
    <xdr:sp macro="" textlink="">
      <xdr:nvSpPr>
        <xdr:cNvPr id="209" name="人件費・物件費等の状況該当値テキスト">
          <a:extLst>
            <a:ext uri="{FF2B5EF4-FFF2-40B4-BE49-F238E27FC236}">
              <a16:creationId xmlns:a16="http://schemas.microsoft.com/office/drawing/2014/main" id="{5AA5B22B-B68B-416E-BA20-83E62A8EB73B}"/>
            </a:ext>
          </a:extLst>
        </xdr:cNvPr>
        <xdr:cNvSpPr txBox="1"/>
      </xdr:nvSpPr>
      <xdr:spPr>
        <a:xfrm>
          <a:off x="5041900" y="139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60007</xdr:rowOff>
    </xdr:from>
    <xdr:to>
      <xdr:col>19</xdr:col>
      <xdr:colOff>184150</xdr:colOff>
      <xdr:row>82</xdr:row>
      <xdr:rowOff>161607</xdr:rowOff>
    </xdr:to>
    <xdr:sp macro="" textlink="">
      <xdr:nvSpPr>
        <xdr:cNvPr id="210" name="楕円 209">
          <a:extLst>
            <a:ext uri="{FF2B5EF4-FFF2-40B4-BE49-F238E27FC236}">
              <a16:creationId xmlns:a16="http://schemas.microsoft.com/office/drawing/2014/main" id="{3E85E8AD-B697-48F0-A233-D10CD4CA6C47}"/>
            </a:ext>
          </a:extLst>
        </xdr:cNvPr>
        <xdr:cNvSpPr/>
      </xdr:nvSpPr>
      <xdr:spPr>
        <a:xfrm>
          <a:off x="4064000" y="141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334</xdr:rowOff>
    </xdr:from>
    <xdr:ext cx="736600" cy="259045"/>
    <xdr:sp macro="" textlink="">
      <xdr:nvSpPr>
        <xdr:cNvPr id="211" name="テキスト ボックス 210">
          <a:extLst>
            <a:ext uri="{FF2B5EF4-FFF2-40B4-BE49-F238E27FC236}">
              <a16:creationId xmlns:a16="http://schemas.microsoft.com/office/drawing/2014/main" id="{7768926E-FCC7-4BF5-B674-FFD66CED7844}"/>
            </a:ext>
          </a:extLst>
        </xdr:cNvPr>
        <xdr:cNvSpPr txBox="1"/>
      </xdr:nvSpPr>
      <xdr:spPr>
        <a:xfrm>
          <a:off x="3733800" y="1388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159761</xdr:rowOff>
    </xdr:from>
    <xdr:to>
      <xdr:col>15</xdr:col>
      <xdr:colOff>133350</xdr:colOff>
      <xdr:row>82</xdr:row>
      <xdr:rowOff>89911</xdr:rowOff>
    </xdr:to>
    <xdr:sp macro="" textlink="">
      <xdr:nvSpPr>
        <xdr:cNvPr id="212" name="楕円 211">
          <a:extLst>
            <a:ext uri="{FF2B5EF4-FFF2-40B4-BE49-F238E27FC236}">
              <a16:creationId xmlns:a16="http://schemas.microsoft.com/office/drawing/2014/main" id="{5EDB9302-99CB-4D9E-9F86-C91EA5620AEF}"/>
            </a:ext>
          </a:extLst>
        </xdr:cNvPr>
        <xdr:cNvSpPr/>
      </xdr:nvSpPr>
      <xdr:spPr>
        <a:xfrm>
          <a:off x="3175000" y="14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100088</xdr:rowOff>
    </xdr:from>
    <xdr:ext cx="762000" cy="259045"/>
    <xdr:sp macro="" textlink="">
      <xdr:nvSpPr>
        <xdr:cNvPr id="213" name="テキスト ボックス 212">
          <a:extLst>
            <a:ext uri="{FF2B5EF4-FFF2-40B4-BE49-F238E27FC236}">
              <a16:creationId xmlns:a16="http://schemas.microsoft.com/office/drawing/2014/main" id="{785F17EF-8771-40FF-B200-1BE7C348B53A}"/>
            </a:ext>
          </a:extLst>
        </xdr:cNvPr>
        <xdr:cNvSpPr txBox="1"/>
      </xdr:nvSpPr>
      <xdr:spPr>
        <a:xfrm>
          <a:off x="2844800" y="138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99653</xdr:rowOff>
    </xdr:from>
    <xdr:to>
      <xdr:col>11</xdr:col>
      <xdr:colOff>82550</xdr:colOff>
      <xdr:row>82</xdr:row>
      <xdr:rowOff>29803</xdr:rowOff>
    </xdr:to>
    <xdr:sp macro="" textlink="">
      <xdr:nvSpPr>
        <xdr:cNvPr id="214" name="楕円 213">
          <a:extLst>
            <a:ext uri="{FF2B5EF4-FFF2-40B4-BE49-F238E27FC236}">
              <a16:creationId xmlns:a16="http://schemas.microsoft.com/office/drawing/2014/main" id="{99428ACB-6BA7-452C-8DFA-EA98AC255966}"/>
            </a:ext>
          </a:extLst>
        </xdr:cNvPr>
        <xdr:cNvSpPr/>
      </xdr:nvSpPr>
      <xdr:spPr>
        <a:xfrm>
          <a:off x="2286000" y="139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39980</xdr:rowOff>
    </xdr:from>
    <xdr:ext cx="762000" cy="259045"/>
    <xdr:sp macro="" textlink="">
      <xdr:nvSpPr>
        <xdr:cNvPr id="215" name="テキスト ボックス 214">
          <a:extLst>
            <a:ext uri="{FF2B5EF4-FFF2-40B4-BE49-F238E27FC236}">
              <a16:creationId xmlns:a16="http://schemas.microsoft.com/office/drawing/2014/main" id="{224BBCF6-B4EA-43C4-A05C-9125CCF62C7C}"/>
            </a:ext>
          </a:extLst>
        </xdr:cNvPr>
        <xdr:cNvSpPr txBox="1"/>
      </xdr:nvSpPr>
      <xdr:spPr>
        <a:xfrm>
          <a:off x="1955800" y="1375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93596</xdr:rowOff>
    </xdr:from>
    <xdr:to>
      <xdr:col>7</xdr:col>
      <xdr:colOff>31750</xdr:colOff>
      <xdr:row>82</xdr:row>
      <xdr:rowOff>23746</xdr:rowOff>
    </xdr:to>
    <xdr:sp macro="" textlink="">
      <xdr:nvSpPr>
        <xdr:cNvPr id="216" name="楕円 215">
          <a:extLst>
            <a:ext uri="{FF2B5EF4-FFF2-40B4-BE49-F238E27FC236}">
              <a16:creationId xmlns:a16="http://schemas.microsoft.com/office/drawing/2014/main" id="{EFF25332-08C8-48E3-B615-F3E9ECA18E1B}"/>
            </a:ext>
          </a:extLst>
        </xdr:cNvPr>
        <xdr:cNvSpPr/>
      </xdr:nvSpPr>
      <xdr:spPr>
        <a:xfrm>
          <a:off x="1397000" y="139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33923</xdr:rowOff>
    </xdr:from>
    <xdr:ext cx="762000" cy="259045"/>
    <xdr:sp macro="" textlink="">
      <xdr:nvSpPr>
        <xdr:cNvPr id="217" name="テキスト ボックス 216">
          <a:extLst>
            <a:ext uri="{FF2B5EF4-FFF2-40B4-BE49-F238E27FC236}">
              <a16:creationId xmlns:a16="http://schemas.microsoft.com/office/drawing/2014/main" id="{34855018-A778-4C8A-9DCF-C2BE808E04A9}"/>
            </a:ext>
          </a:extLst>
        </xdr:cNvPr>
        <xdr:cNvSpPr txBox="1"/>
      </xdr:nvSpPr>
      <xdr:spPr>
        <a:xfrm>
          <a:off x="1066800" y="137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4D1667D0-47BB-497B-8D5D-2D774BC5776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FA7D2AC7-EE2A-4314-9C25-2A355780024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EBE3B3BF-7825-4AF6-A1A8-2CE593B42B2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3C87D26D-6017-4391-976C-65CF81AAFEF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B80A4EDD-0265-49F3-AEB6-9498C94A5D6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1CDF8156-EE79-467E-9094-117F1E7206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179CA932-651E-4F77-AC65-AB5921C517D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20822A58-C175-40C2-9B4D-03378F0A4D8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F7F4851-AD47-418F-986D-ADD7B05957F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408C9247-6E6D-4EA0-BBF6-D7E4F4C66AB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2BC31D16-CB31-462F-8227-ABA729AB1FE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3734C13B-7316-4DE7-AA48-7FDB124139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54502D00-6010-41D6-844A-F9771ADDA0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従来より全国平均及び類似団体平均を下回る水準を維持している。今後においては、財政負担が過大にならないように人員の適正管理を進め、現在の予算配分のなかで、適正な水準となるよう努める。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350500B-0757-493C-912B-52C28BC9F76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41835C55-E19A-4BC3-90DC-596F8232759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85C6C0B0-D9AB-4502-80C9-367CE8D4AEB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CB6BE193-04E2-44B3-B88C-CCD546F18DB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2CA6371E-A54D-4160-9D5C-844373409BD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E0CDEE7C-F93F-42E4-8017-A0091CBD2A5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510E1897-2A55-40DA-B944-8BB3793E74B1}"/>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BC68251C-1541-4FCF-9BB4-0FA5F4DA6DB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497739D7-0B6A-4536-A4B8-67B79214BBD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E329EF14-42B4-470B-80BD-D5E0180E19E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D22DBDAA-1B31-4AC7-B9FF-26101673067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A65EA9CC-0098-4004-A463-CA6F9A09A36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248133F3-6146-43C9-8C42-6BA6FE09DEE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5EDDCA29-BBCF-40E1-8E97-5E0F51EBA1E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205B343-96C2-4D79-BEA6-FD8FED7EBB9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EFBB22FA-64A4-4467-B714-8C1E78F0B1A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907449ED-8879-4A41-9EC6-31E8064320B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8306BF42-9402-431F-8404-437495D8FDFD}"/>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CC6BC05-2E85-4230-9205-975DF43DCCE2}"/>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977B33EF-85C0-4C19-96C0-9EC37C668E6B}"/>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CA0D4A58-4750-473D-ABED-37C1F1589141}"/>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3E6A818A-2E45-49CD-B4CB-4804C10CCE63}"/>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166914</xdr:rowOff>
    </xdr:to>
    <xdr:cxnSp macro="">
      <xdr:nvCxnSpPr>
        <xdr:cNvPr id="253" name="直線コネクタ 252">
          <a:extLst>
            <a:ext uri="{FF2B5EF4-FFF2-40B4-BE49-F238E27FC236}">
              <a16:creationId xmlns:a16="http://schemas.microsoft.com/office/drawing/2014/main" id="{601B9803-4334-415D-92C3-06530AE7301D}"/>
            </a:ext>
          </a:extLst>
        </xdr:cNvPr>
        <xdr:cNvCxnSpPr/>
      </xdr:nvCxnSpPr>
      <xdr:spPr>
        <a:xfrm flipV="1">
          <a:off x="16179800" y="141051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A7E48CD6-F8C1-4672-90BA-99D3C26C53FF}"/>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BB049B6D-08BA-4E9D-A138-E61EDCFF21F5}"/>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65314</xdr:rowOff>
    </xdr:to>
    <xdr:cxnSp macro="">
      <xdr:nvCxnSpPr>
        <xdr:cNvPr id="256" name="直線コネクタ 255">
          <a:extLst>
            <a:ext uri="{FF2B5EF4-FFF2-40B4-BE49-F238E27FC236}">
              <a16:creationId xmlns:a16="http://schemas.microsoft.com/office/drawing/2014/main" id="{93557271-1C0A-4360-8430-DAE47B54242B}"/>
            </a:ext>
          </a:extLst>
        </xdr:cNvPr>
        <xdr:cNvCxnSpPr/>
      </xdr:nvCxnSpPr>
      <xdr:spPr>
        <a:xfrm flipV="1">
          <a:off x="15290800" y="142258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5993975E-9700-4AAA-BB98-A40E1545FFA4}"/>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2D6D8EE1-3868-47B7-BCD1-97694214D528}"/>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59" name="直線コネクタ 258">
          <a:extLst>
            <a:ext uri="{FF2B5EF4-FFF2-40B4-BE49-F238E27FC236}">
              <a16:creationId xmlns:a16="http://schemas.microsoft.com/office/drawing/2014/main" id="{55489044-0F42-406C-A8F6-BE8FC7720EB7}"/>
            </a:ext>
          </a:extLst>
        </xdr:cNvPr>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921F4B8-4ABE-47F1-9F65-B845B516FB89}"/>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2F51D1E6-8065-4FC9-8AAE-451CD6B21FD6}"/>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13607</xdr:rowOff>
    </xdr:to>
    <xdr:cxnSp macro="">
      <xdr:nvCxnSpPr>
        <xdr:cNvPr id="262" name="直線コネクタ 261">
          <a:extLst>
            <a:ext uri="{FF2B5EF4-FFF2-40B4-BE49-F238E27FC236}">
              <a16:creationId xmlns:a16="http://schemas.microsoft.com/office/drawing/2014/main" id="{3BBFA409-4E7F-4FDF-A0A5-609F8FE27614}"/>
            </a:ext>
          </a:extLst>
        </xdr:cNvPr>
        <xdr:cNvCxnSpPr/>
      </xdr:nvCxnSpPr>
      <xdr:spPr>
        <a:xfrm>
          <a:off x="13512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F7D33BE5-5F47-47A7-AC1F-D0DF6A2BDD46}"/>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693F158E-E44B-4381-B76A-0FC1F2FBE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14F4DD19-DF41-4FCC-9106-266425A86ECD}"/>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E3E09CF9-9C17-474E-9D15-4E339A6BF506}"/>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8367588-D8CF-458F-BCAD-CE9ECB8DAAA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18AC5FD-9C72-4662-9EFB-4FA4931BB08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1733E76-EC03-46CB-BC02-D687E0CA37E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AA08B9A-94FB-43E4-98E9-B6A11C92B12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48917A0-9724-4DE6-9A9A-91F29101E0B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2" name="楕円 271">
          <a:extLst>
            <a:ext uri="{FF2B5EF4-FFF2-40B4-BE49-F238E27FC236}">
              <a16:creationId xmlns:a16="http://schemas.microsoft.com/office/drawing/2014/main" id="{6C9294ED-4123-44BA-BEE0-06F3C177648E}"/>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3" name="給与水準   （国との比較）該当値テキスト">
          <a:extLst>
            <a:ext uri="{FF2B5EF4-FFF2-40B4-BE49-F238E27FC236}">
              <a16:creationId xmlns:a16="http://schemas.microsoft.com/office/drawing/2014/main" id="{CF8A1123-A062-42FC-BFB2-6D195DBCBF82}"/>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4" name="楕円 273">
          <a:extLst>
            <a:ext uri="{FF2B5EF4-FFF2-40B4-BE49-F238E27FC236}">
              <a16:creationId xmlns:a16="http://schemas.microsoft.com/office/drawing/2014/main" id="{83B8E385-A838-4306-A551-C5DC29D2B0E9}"/>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5" name="テキスト ボックス 274">
          <a:extLst>
            <a:ext uri="{FF2B5EF4-FFF2-40B4-BE49-F238E27FC236}">
              <a16:creationId xmlns:a16="http://schemas.microsoft.com/office/drawing/2014/main" id="{A2DCCCB3-597A-4510-AA9C-97EFAC29E345}"/>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6" name="楕円 275">
          <a:extLst>
            <a:ext uri="{FF2B5EF4-FFF2-40B4-BE49-F238E27FC236}">
              <a16:creationId xmlns:a16="http://schemas.microsoft.com/office/drawing/2014/main" id="{47956D3A-A7C0-43D0-8BE9-7CAB609081CB}"/>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7" name="テキスト ボックス 276">
          <a:extLst>
            <a:ext uri="{FF2B5EF4-FFF2-40B4-BE49-F238E27FC236}">
              <a16:creationId xmlns:a16="http://schemas.microsoft.com/office/drawing/2014/main" id="{3E315809-C796-406F-8790-505D32935F73}"/>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78" name="楕円 277">
          <a:extLst>
            <a:ext uri="{FF2B5EF4-FFF2-40B4-BE49-F238E27FC236}">
              <a16:creationId xmlns:a16="http://schemas.microsoft.com/office/drawing/2014/main" id="{6BF5BAE0-3894-4B60-B84E-FD1DF0873D8D}"/>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CC50424A-005F-4081-953E-0D2543B7F163}"/>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a:extLst>
            <a:ext uri="{FF2B5EF4-FFF2-40B4-BE49-F238E27FC236}">
              <a16:creationId xmlns:a16="http://schemas.microsoft.com/office/drawing/2014/main" id="{9686474B-D52B-4EF3-B2CA-F57333078C02}"/>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C553EC17-8282-4946-986C-A246B6D0923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10705B9-9206-44AB-B217-F9E63C128E7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FFD6BEE-C41E-4F88-940A-64FAACF58CD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A523FB18-9AD6-4708-BACD-957A8D3D61D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185ED19-820A-4CCB-9422-6F90A9FD962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24C7B85C-C87B-446D-8342-C2094BF2578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77A9F9A-9712-40C4-A862-A38EF24A6EB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F9B50BF0-22DF-478D-808E-8E3C1E877C1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F1E47E34-68A7-4193-A781-025E8257CB1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CACDBD7E-CC1C-445C-8293-9A870C1EA09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0898EC7-3C6E-4F3D-92B4-9ECACF1CAFB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8E356A55-E624-4046-A079-84F16B42833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D975DC5-4064-499B-AEB0-A65F6DC252E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53F24BD-C3FB-4A7D-884A-3D82AFF562E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従来より全国平均及び類似団体平均を下回る水準を維持している。今後は人口増加や地方分権等による業務量の増加を勘案し、適切な定数管理に努める。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AD4F34F-0182-4C36-9DE2-3AAB52D201D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8214108-A57B-495D-91E7-B7FDFAB69DA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4AAD544-1CA8-49B5-B085-1517CB374E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99168C8C-8D8B-47F8-A1F6-D033BF224EE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5EA20AA-F347-4358-805E-A8087DBF03B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D396E78-8849-4E82-906B-A26A074EF85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56655EF-A368-4531-A007-84D6D0B1D5C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BFE0EAF-83AF-49F8-8D61-5DBB75BF93D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FBD28682-C45F-487D-84BE-358F2CE8EF3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5D7F58B-60DE-48C3-A3DE-34C50B73C81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F29BAAC6-B06E-4689-8B62-D8F51891A53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30AE3E9-CC9F-4ED5-916E-AA73E387709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5F9AA78-01E1-4C5A-B6C2-59678F87723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8AB91979-1EB1-4E96-B235-72C5208CC8E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8448DE8-DB33-416C-99D7-96127D85332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891CA52-078B-4179-84EA-EE315F1CD03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E32D6AD-434B-4B40-832D-A8D001A2B74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E9AF6D2-B213-4D2A-98A7-DC5F46A702D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7CCFFE7F-1497-48E8-9346-624DEBD5C3D9}"/>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E036CBD3-429E-46CD-B4FB-64CC0AF53C04}"/>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EC9A4A8-73D1-4799-AABF-8B41551D476C}"/>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E878000E-C9D0-4929-A533-3E3E2F396E7C}"/>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797038D-167B-49FF-B139-044713D44405}"/>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152037</xdr:rowOff>
    </xdr:to>
    <xdr:cxnSp macro="">
      <xdr:nvCxnSpPr>
        <xdr:cNvPr id="318" name="直線コネクタ 317">
          <a:extLst>
            <a:ext uri="{FF2B5EF4-FFF2-40B4-BE49-F238E27FC236}">
              <a16:creationId xmlns:a16="http://schemas.microsoft.com/office/drawing/2014/main" id="{9AC7BEFF-FAB9-4E99-8AE4-6D90188CA53B}"/>
            </a:ext>
          </a:extLst>
        </xdr:cNvPr>
        <xdr:cNvCxnSpPr/>
      </xdr:nvCxnSpPr>
      <xdr:spPr>
        <a:xfrm>
          <a:off x="16179800" y="102434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DC5B618B-A8BD-4BBB-8726-2BEC83B8D1B4}"/>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C32882EB-D5AF-4C10-8FE8-E823DC4C713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134801</xdr:rowOff>
    </xdr:to>
    <xdr:cxnSp macro="">
      <xdr:nvCxnSpPr>
        <xdr:cNvPr id="321" name="直線コネクタ 320">
          <a:extLst>
            <a:ext uri="{FF2B5EF4-FFF2-40B4-BE49-F238E27FC236}">
              <a16:creationId xmlns:a16="http://schemas.microsoft.com/office/drawing/2014/main" id="{B00F36F8-7ADA-4F6C-8C01-6F8A2892E64C}"/>
            </a:ext>
          </a:extLst>
        </xdr:cNvPr>
        <xdr:cNvCxnSpPr/>
      </xdr:nvCxnSpPr>
      <xdr:spPr>
        <a:xfrm flipV="1">
          <a:off x="15290800" y="1024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A135B73-9E2F-4555-A867-4AC900AC6FA9}"/>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BBC99745-3FA5-4D4D-A6B6-2CCA7B2F7DF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134801</xdr:rowOff>
    </xdr:to>
    <xdr:cxnSp macro="">
      <xdr:nvCxnSpPr>
        <xdr:cNvPr id="324" name="直線コネクタ 323">
          <a:extLst>
            <a:ext uri="{FF2B5EF4-FFF2-40B4-BE49-F238E27FC236}">
              <a16:creationId xmlns:a16="http://schemas.microsoft.com/office/drawing/2014/main" id="{B459FA09-3E3D-4AC3-BB65-7FDBD8608390}"/>
            </a:ext>
          </a:extLst>
        </xdr:cNvPr>
        <xdr:cNvCxnSpPr/>
      </xdr:nvCxnSpPr>
      <xdr:spPr>
        <a:xfrm>
          <a:off x="14401800" y="1020036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10175342-C36A-4167-912F-1259F2A1B1E5}"/>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B2C55E34-2548-4928-AD2C-5A722D3800B1}"/>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53794</xdr:rowOff>
    </xdr:from>
    <xdr:to>
      <xdr:col>68</xdr:col>
      <xdr:colOff>152400</xdr:colOff>
      <xdr:row>59</xdr:row>
      <xdr:rowOff>84818</xdr:rowOff>
    </xdr:to>
    <xdr:cxnSp macro="">
      <xdr:nvCxnSpPr>
        <xdr:cNvPr id="327" name="直線コネクタ 326">
          <a:extLst>
            <a:ext uri="{FF2B5EF4-FFF2-40B4-BE49-F238E27FC236}">
              <a16:creationId xmlns:a16="http://schemas.microsoft.com/office/drawing/2014/main" id="{BE52A6F2-E791-43BA-99AD-A1638E947E54}"/>
            </a:ext>
          </a:extLst>
        </xdr:cNvPr>
        <xdr:cNvCxnSpPr/>
      </xdr:nvCxnSpPr>
      <xdr:spPr>
        <a:xfrm>
          <a:off x="13512800" y="101693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A3A553ED-5E7F-4BDD-8990-14506F88F84E}"/>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2DF1A5F6-EF60-409B-A230-01D74B06F5CA}"/>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24F8E453-549F-4FDD-BAB6-BA75752E2BB9}"/>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62E92E06-E018-4DE9-8307-678CADDD7A75}"/>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AF622A8-44EC-40A9-84B0-FDBEB9AD732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B266315-2EDF-4B58-8679-039D8878F30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4C7AE14-65E6-4F6A-865B-23D3A62F177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EE3CAEB-6F1D-46E3-81BA-1B46C4BD79D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4E2E447-281C-4A37-8412-818C819DE0D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37" name="楕円 336">
          <a:extLst>
            <a:ext uri="{FF2B5EF4-FFF2-40B4-BE49-F238E27FC236}">
              <a16:creationId xmlns:a16="http://schemas.microsoft.com/office/drawing/2014/main" id="{035F2249-A565-4485-AAD1-CAFD57266281}"/>
            </a:ext>
          </a:extLst>
        </xdr:cNvPr>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117764</xdr:rowOff>
    </xdr:from>
    <xdr:ext cx="762000" cy="259045"/>
    <xdr:sp macro="" textlink="">
      <xdr:nvSpPr>
        <xdr:cNvPr id="338" name="定員管理の状況該当値テキスト">
          <a:extLst>
            <a:ext uri="{FF2B5EF4-FFF2-40B4-BE49-F238E27FC236}">
              <a16:creationId xmlns:a16="http://schemas.microsoft.com/office/drawing/2014/main" id="{5B858720-C9C2-42F7-A269-3704E6FFC99B}"/>
            </a:ext>
          </a:extLst>
        </xdr:cNvPr>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39" name="楕円 338">
          <a:extLst>
            <a:ext uri="{FF2B5EF4-FFF2-40B4-BE49-F238E27FC236}">
              <a16:creationId xmlns:a16="http://schemas.microsoft.com/office/drawing/2014/main" id="{B1F3190E-9225-426D-8E7B-1C3C439D4A94}"/>
            </a:ext>
          </a:extLst>
        </xdr:cNvPr>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0" name="テキスト ボックス 339">
          <a:extLst>
            <a:ext uri="{FF2B5EF4-FFF2-40B4-BE49-F238E27FC236}">
              <a16:creationId xmlns:a16="http://schemas.microsoft.com/office/drawing/2014/main" id="{50E6FED5-49E7-4804-B17D-E0BE6BAB4AD2}"/>
            </a:ext>
          </a:extLst>
        </xdr:cNvPr>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84001</xdr:rowOff>
    </xdr:from>
    <xdr:to>
      <xdr:col>73</xdr:col>
      <xdr:colOff>44450</xdr:colOff>
      <xdr:row>60</xdr:row>
      <xdr:rowOff>14151</xdr:rowOff>
    </xdr:to>
    <xdr:sp macro="" textlink="">
      <xdr:nvSpPr>
        <xdr:cNvPr id="341" name="楕円 340">
          <a:extLst>
            <a:ext uri="{FF2B5EF4-FFF2-40B4-BE49-F238E27FC236}">
              <a16:creationId xmlns:a16="http://schemas.microsoft.com/office/drawing/2014/main" id="{A90F73BF-FACD-49DA-B0C2-CABDA60BE6FD}"/>
            </a:ext>
          </a:extLst>
        </xdr:cNvPr>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24328</xdr:rowOff>
    </xdr:from>
    <xdr:ext cx="762000" cy="259045"/>
    <xdr:sp macro="" textlink="">
      <xdr:nvSpPr>
        <xdr:cNvPr id="342" name="テキスト ボックス 341">
          <a:extLst>
            <a:ext uri="{FF2B5EF4-FFF2-40B4-BE49-F238E27FC236}">
              <a16:creationId xmlns:a16="http://schemas.microsoft.com/office/drawing/2014/main" id="{1792DB7E-77C5-4FD4-856F-3CD5D26DF799}"/>
            </a:ext>
          </a:extLst>
        </xdr:cNvPr>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3" name="楕円 342">
          <a:extLst>
            <a:ext uri="{FF2B5EF4-FFF2-40B4-BE49-F238E27FC236}">
              <a16:creationId xmlns:a16="http://schemas.microsoft.com/office/drawing/2014/main" id="{1B97CAE1-83BF-4D80-847D-9BDEA0275D18}"/>
            </a:ext>
          </a:extLst>
        </xdr:cNvPr>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4" name="テキスト ボックス 343">
          <a:extLst>
            <a:ext uri="{FF2B5EF4-FFF2-40B4-BE49-F238E27FC236}">
              <a16:creationId xmlns:a16="http://schemas.microsoft.com/office/drawing/2014/main" id="{F78CFAEA-0C8F-4263-A98C-60AB498A463E}"/>
            </a:ext>
          </a:extLst>
        </xdr:cNvPr>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2994</xdr:rowOff>
    </xdr:from>
    <xdr:to>
      <xdr:col>64</xdr:col>
      <xdr:colOff>152400</xdr:colOff>
      <xdr:row>59</xdr:row>
      <xdr:rowOff>104594</xdr:rowOff>
    </xdr:to>
    <xdr:sp macro="" textlink="">
      <xdr:nvSpPr>
        <xdr:cNvPr id="345" name="楕円 344">
          <a:extLst>
            <a:ext uri="{FF2B5EF4-FFF2-40B4-BE49-F238E27FC236}">
              <a16:creationId xmlns:a16="http://schemas.microsoft.com/office/drawing/2014/main" id="{F5835CA3-9B14-490E-9687-B64176065B4D}"/>
            </a:ext>
          </a:extLst>
        </xdr:cNvPr>
        <xdr:cNvSpPr/>
      </xdr:nvSpPr>
      <xdr:spPr>
        <a:xfrm>
          <a:off x="13462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114771</xdr:rowOff>
    </xdr:from>
    <xdr:ext cx="762000" cy="259045"/>
    <xdr:sp macro="" textlink="">
      <xdr:nvSpPr>
        <xdr:cNvPr id="346" name="テキスト ボックス 345">
          <a:extLst>
            <a:ext uri="{FF2B5EF4-FFF2-40B4-BE49-F238E27FC236}">
              <a16:creationId xmlns:a16="http://schemas.microsoft.com/office/drawing/2014/main" id="{8C4D836F-9ECD-4168-9A7C-FEA3A60CDF74}"/>
            </a:ext>
          </a:extLst>
        </xdr:cNvPr>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F031F35-20AB-4902-99A9-22CF8CAC186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0E0189F-F7F5-4D16-9EDE-41B2EB14214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CFFD6C2-0A3E-4C8A-B4FD-9FAF09E567D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EB1A6C12-1081-4757-B5F3-1F8A676620C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0A9B2F0-5A68-454E-9B1B-00BE4682384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2179938-C777-426B-BF34-98B7AD3CEE0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58044C0-450E-48D1-B4A8-8AEB080B729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C6D7B2D-1CB6-4925-A000-154269B390D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AF6EF55-D324-4101-A752-D46B10EE774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3F304C41-AB8E-4B42-8AAC-EC7BEBA37B9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CE29653-2892-4F77-8C37-4F316D32A72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AC1CE9B-A899-4994-AF47-48CFB5C595F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A8CB5E4-35D6-4D91-8CDB-F08B3C987F6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従来より全国平均及び類似団体平均を下回っている。この水準を維持できるよう、事業の規模や必要性、交付税算入の有無などを考慮するなど、精査に努める。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07ABF24-6851-4E47-AC42-C75E36F8977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D4F4226-9102-48B3-ADBA-26D4589E603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960FAFD-B56E-4C6C-8749-9600077C203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EF6B2C7B-A6E5-4163-B06C-7BCCA8555F1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2DFE47B6-0D05-4865-A084-A44EC476D2AA}"/>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4019EF5B-D7FE-4F2A-A485-E2E957006E2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BF0B0E5B-929E-4180-B933-7776BC3F974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997F567E-CD46-4B9E-ABB8-FAF5849819C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EDA95872-0220-490E-9F8A-F02A251EEC5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3C86351B-93C5-4EC3-B1F4-96B782BA857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9FA5D61D-A128-408A-AAAD-AAA4D2A2425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E5547253-FB9D-407F-9833-CB6D435590EC}"/>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FF492CC1-CB80-45FA-9137-16A94480596A}"/>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D5A70E92-C739-4EC3-B7B2-81AB815479C2}"/>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AF6D0D6-93AA-469B-8570-C3CA695009E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DB57DD8-3CAE-4BF5-95FB-B03A74445A8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2C089A47-BD34-4C05-B208-1EAAC2CCB429}"/>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87EF4C8-9299-41A4-AB0B-572224896859}"/>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D4386C0C-D1D2-45FB-99E9-970C7BA23121}"/>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4DD464E7-9FA6-46F3-8E8B-27D8F0EABE0A}"/>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C3697262-445C-44F6-8240-FFBD45DED283}"/>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146776</xdr:rowOff>
    </xdr:to>
    <xdr:cxnSp macro="">
      <xdr:nvCxnSpPr>
        <xdr:cNvPr id="381" name="直線コネクタ 380">
          <a:extLst>
            <a:ext uri="{FF2B5EF4-FFF2-40B4-BE49-F238E27FC236}">
              <a16:creationId xmlns:a16="http://schemas.microsoft.com/office/drawing/2014/main" id="{3F28F60E-E0A9-45E0-874A-1137BC95CA25}"/>
            </a:ext>
          </a:extLst>
        </xdr:cNvPr>
        <xdr:cNvCxnSpPr/>
      </xdr:nvCxnSpPr>
      <xdr:spPr>
        <a:xfrm>
          <a:off x="16179800" y="68126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B2E39FA-460E-465A-8676-CDCB385849E1}"/>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1ADCA01-2937-4DDD-BBC0-837CF9ACE02A}"/>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139881</xdr:rowOff>
    </xdr:to>
    <xdr:cxnSp macro="">
      <xdr:nvCxnSpPr>
        <xdr:cNvPr id="384" name="直線コネクタ 383">
          <a:extLst>
            <a:ext uri="{FF2B5EF4-FFF2-40B4-BE49-F238E27FC236}">
              <a16:creationId xmlns:a16="http://schemas.microsoft.com/office/drawing/2014/main" id="{BB017319-613A-4AB6-93D9-F33939055218}"/>
            </a:ext>
          </a:extLst>
        </xdr:cNvPr>
        <xdr:cNvCxnSpPr/>
      </xdr:nvCxnSpPr>
      <xdr:spPr>
        <a:xfrm flipV="1">
          <a:off x="15290800" y="68126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BB258B47-70B6-4261-9615-18842972CC14}"/>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8B628E7F-CAD5-4FEC-98A6-88D81326A3D4}"/>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139881</xdr:rowOff>
    </xdr:from>
    <xdr:to>
      <xdr:col>72</xdr:col>
      <xdr:colOff>203200</xdr:colOff>
      <xdr:row>39</xdr:row>
      <xdr:rowOff>146776</xdr:rowOff>
    </xdr:to>
    <xdr:cxnSp macro="">
      <xdr:nvCxnSpPr>
        <xdr:cNvPr id="387" name="直線コネクタ 386">
          <a:extLst>
            <a:ext uri="{FF2B5EF4-FFF2-40B4-BE49-F238E27FC236}">
              <a16:creationId xmlns:a16="http://schemas.microsoft.com/office/drawing/2014/main" id="{78AB964E-D6B2-43C6-BE2A-3F201A74CA78}"/>
            </a:ext>
          </a:extLst>
        </xdr:cNvPr>
        <xdr:cNvCxnSpPr/>
      </xdr:nvCxnSpPr>
      <xdr:spPr>
        <a:xfrm flipV="1">
          <a:off x="14401800" y="68264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EF46FB37-8169-409D-A912-B1ABD0D843E9}"/>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22F940DD-E505-4354-A556-8D2B616879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39</xdr:row>
      <xdr:rowOff>146776</xdr:rowOff>
    </xdr:to>
    <xdr:cxnSp macro="">
      <xdr:nvCxnSpPr>
        <xdr:cNvPr id="390" name="直線コネクタ 389">
          <a:extLst>
            <a:ext uri="{FF2B5EF4-FFF2-40B4-BE49-F238E27FC236}">
              <a16:creationId xmlns:a16="http://schemas.microsoft.com/office/drawing/2014/main" id="{6FDEFCAE-C0A1-494B-9275-3FC4844112C0}"/>
            </a:ext>
          </a:extLst>
        </xdr:cNvPr>
        <xdr:cNvCxnSpPr/>
      </xdr:nvCxnSpPr>
      <xdr:spPr>
        <a:xfrm>
          <a:off x="13512800" y="6833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96756DE5-C833-4AED-94C7-34ADAEDA7EAC}"/>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8B5BC538-3295-4B31-B359-C1577BBC1A7D}"/>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1273A067-A2EE-437E-8F5E-F8B7C8608C93}"/>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45EE743A-8AA8-434D-AA65-D7998C1A25F9}"/>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F003AB2-9924-4AE2-8A24-D16AC90C1EA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7C6A561-7905-4B09-8901-198EDF63977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F9087DD-A83C-4955-A2A3-73D802301C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8BCAECD-F644-4F55-98F8-B47BF50030A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4575C12-733E-4869-B2B9-94CC27C4FF8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a:extLst>
            <a:ext uri="{FF2B5EF4-FFF2-40B4-BE49-F238E27FC236}">
              <a16:creationId xmlns:a16="http://schemas.microsoft.com/office/drawing/2014/main" id="{14A0994E-3299-43B5-9BA7-FDE906B5289D}"/>
            </a:ext>
          </a:extLst>
        </xdr:cNvPr>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a:extLst>
            <a:ext uri="{FF2B5EF4-FFF2-40B4-BE49-F238E27FC236}">
              <a16:creationId xmlns:a16="http://schemas.microsoft.com/office/drawing/2014/main" id="{16E4F92B-E935-488B-9731-9FAA4FDAB16F}"/>
            </a:ext>
          </a:extLst>
        </xdr:cNvPr>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a:extLst>
            <a:ext uri="{FF2B5EF4-FFF2-40B4-BE49-F238E27FC236}">
              <a16:creationId xmlns:a16="http://schemas.microsoft.com/office/drawing/2014/main" id="{8FBB59F8-4619-4F5B-8C0D-6865F2076131}"/>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a:extLst>
            <a:ext uri="{FF2B5EF4-FFF2-40B4-BE49-F238E27FC236}">
              <a16:creationId xmlns:a16="http://schemas.microsoft.com/office/drawing/2014/main" id="{43E09C11-A759-4C6E-8715-651B6EC6971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89081</xdr:rowOff>
    </xdr:from>
    <xdr:to>
      <xdr:col>73</xdr:col>
      <xdr:colOff>44450</xdr:colOff>
      <xdr:row>40</xdr:row>
      <xdr:rowOff>19231</xdr:rowOff>
    </xdr:to>
    <xdr:sp macro="" textlink="">
      <xdr:nvSpPr>
        <xdr:cNvPr id="404" name="楕円 403">
          <a:extLst>
            <a:ext uri="{FF2B5EF4-FFF2-40B4-BE49-F238E27FC236}">
              <a16:creationId xmlns:a16="http://schemas.microsoft.com/office/drawing/2014/main" id="{ECBF8044-AA64-4886-A209-FA5FA360D8EF}"/>
            </a:ext>
          </a:extLst>
        </xdr:cNvPr>
        <xdr:cNvSpPr/>
      </xdr:nvSpPr>
      <xdr:spPr>
        <a:xfrm>
          <a:off x="15240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29408</xdr:rowOff>
    </xdr:from>
    <xdr:ext cx="762000" cy="259045"/>
    <xdr:sp macro="" textlink="">
      <xdr:nvSpPr>
        <xdr:cNvPr id="405" name="テキスト ボックス 404">
          <a:extLst>
            <a:ext uri="{FF2B5EF4-FFF2-40B4-BE49-F238E27FC236}">
              <a16:creationId xmlns:a16="http://schemas.microsoft.com/office/drawing/2014/main" id="{25FE7027-BC42-4F8F-BA05-D9AE32FF4703}"/>
            </a:ext>
          </a:extLst>
        </xdr:cNvPr>
        <xdr:cNvSpPr txBox="1"/>
      </xdr:nvSpPr>
      <xdr:spPr>
        <a:xfrm>
          <a:off x="14909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06" name="楕円 405">
          <a:extLst>
            <a:ext uri="{FF2B5EF4-FFF2-40B4-BE49-F238E27FC236}">
              <a16:creationId xmlns:a16="http://schemas.microsoft.com/office/drawing/2014/main" id="{1E5CE498-05A5-4189-A2E1-3D6D4E43DB99}"/>
            </a:ext>
          </a:extLst>
        </xdr:cNvPr>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07" name="テキスト ボックス 406">
          <a:extLst>
            <a:ext uri="{FF2B5EF4-FFF2-40B4-BE49-F238E27FC236}">
              <a16:creationId xmlns:a16="http://schemas.microsoft.com/office/drawing/2014/main" id="{4DC64861-9013-4963-AB03-A320934C180E}"/>
            </a:ext>
          </a:extLst>
        </xdr:cNvPr>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08" name="楕円 407">
          <a:extLst>
            <a:ext uri="{FF2B5EF4-FFF2-40B4-BE49-F238E27FC236}">
              <a16:creationId xmlns:a16="http://schemas.microsoft.com/office/drawing/2014/main" id="{4AFF4AEA-7DFB-496E-9CC9-88247CE4E5DA}"/>
            </a:ext>
          </a:extLst>
        </xdr:cNvPr>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09" name="テキスト ボックス 408">
          <a:extLst>
            <a:ext uri="{FF2B5EF4-FFF2-40B4-BE49-F238E27FC236}">
              <a16:creationId xmlns:a16="http://schemas.microsoft.com/office/drawing/2014/main" id="{212393CD-64B2-4D2A-846F-9AF2727F4F17}"/>
            </a:ext>
          </a:extLst>
        </xdr:cNvPr>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9EC4EBD-6EBA-4318-82A8-4334D8A9DE4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7DD7703-B982-4985-B4AC-5C8007B23D9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2E092F2-CD65-42F1-BBB4-6835DFC76D8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8D17C6D-F63B-45F3-AA89-997E28B601B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A97B824-2A4B-4AEF-AD22-5CC6842A81B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114D7B3-A16A-4684-91C3-015B8A9CF7F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B042078-725F-48ED-BFF0-42941B62EFC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2C59DEF-316A-4155-ACB6-02D2F85EADB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D609B180-99B5-469C-A40A-D622DE8A850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8366431-F429-475F-9E95-BE799E8B9D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B9A9E3E-C147-417B-92A4-40F7E78EDD2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AD9B2100-D58E-4EE5-B62F-A17AD9691A2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1972A148-84F6-4713-A092-F5FD8BB19F8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従来より数値が算出されない状況が続いている。今後は公共施設の老朽化に伴う多額の費用の発生が見込まれているため、大幅に悪化しないよう計画的な改修を進める。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855AD26-4792-40D8-BF91-29F7FBF692E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0485B7A-A5E8-404A-9FE9-7762CBC7C5A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248D0CD-9991-40AA-9546-3FC483B4874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B0879175-9AB3-4B02-B5E0-21BA70295D0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3ACD607-D42B-4FBA-BDCB-5E23922EBD4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DE9F20C3-C4B1-4EA2-8275-F4629CE11B0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C833881-1B65-4443-847B-FA76289C379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4A95F5D-DFE6-441F-9DCC-BA2C222834D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CA03A4EA-9A47-466E-80DA-71C13C08865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19AB014-B6E9-458B-A1C0-CFDA809CEDC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BAC1FD4-C2DB-4772-917C-F603A4CF50C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1556AB8B-58FC-4349-B865-CC3E222080D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0523644-2704-4CCD-918D-47F018B4F28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453BCAC-3F1D-47A2-A147-9E5589B241F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59DEADF-EDC0-4389-8E86-59A962BCB17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4310D80-8B30-4B21-AF5E-BD23D923661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AD6542C-68D3-4100-AB6A-570BA151388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E5D1C862-E1FC-42D2-AA36-E08A21EB268F}"/>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4E308F0F-1B67-467D-B994-6384369E2DD4}"/>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45AC6656-B107-49BD-9328-FA492295447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100ADE94-2734-4AA3-BCA0-6BFB544888B6}"/>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AB7A20A-D6DB-4E57-B9F7-E0253E967051}"/>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5F1D36B8-5BAA-4F98-8431-44AA6A9BE844}"/>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11074C3F-6215-4C1A-9E4F-77E33BD535A4}"/>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98D442EF-7A2F-47B9-A6A7-4D8413700001}"/>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FA16C6F4-2020-4A00-98D5-6EF62D4F3158}"/>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1FA9F0B2-DD87-4EBF-B1F9-1991B418A107}"/>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F9FF19B2-555C-4971-A2DF-71DEB8358374}"/>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7FA5B576-F304-42BA-A330-6D92E6AE49E8}"/>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B58E163F-8CDD-4F5D-9DA8-59B9F4079B86}"/>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9CAD4EF1-01B7-4FB3-8765-B3EF86DADE97}"/>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F3086856-1ADE-4454-97E8-2BECBC3E380A}"/>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3C2F95B-6EC4-475D-B921-71FB214C93E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578BDC4-4361-4ACD-981B-B3347B5FCDF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11A8742-8FA9-491E-A6D3-C6B09AE529A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A3CA887-86E2-4B42-B258-61B68EDAE82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F0CA415-9B32-49FE-A066-E68DE7FA6B0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05F530F-D9AE-40FD-9CFC-A983F2C0B1A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EBF85C3-355B-41C4-82AC-1B0457A078C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B85F38E-9E48-468E-B5F8-097BB092019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81DC653-A036-42FA-9885-76E649F5549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E2BCA0E-6EA5-4583-9801-B32BB70A29A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E8A9519-3B15-40A5-A60E-65624BFDBA9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93DEE05-E46F-4E0C-BD9E-DF20641E349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4C277A0-EAB1-4648-A057-42D3C682E16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9095B3A-0A02-40C9-8ECB-F72F9606C3C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5E78381-11AB-4C1F-B837-6624F7E39CC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CD83845-10C8-4427-A935-E41EF0F5A08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23,574
23,408
8.74
9,402,977
8,901,040
433,704
5,269,625
6,490,014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9499A9B-E9B5-424A-A15D-EECF75C308D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A2DF141F-3DEB-44B1-ACA1-0932EC18961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BDB5D5A2-6610-4E6C-A4F4-9A64E1D6D75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3BAEED2-B7AE-43FF-82C6-B024C70893F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866657E-A922-49FD-9ABC-8F831098FDF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4AAA5C7-21FC-44E3-BC6A-0F7DF4B5D71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D35B876-FFCA-44C3-8999-BC3508078A7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02534F4-3D38-4407-8F7F-9A28D279D6A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A3DAE68-CB83-4633-A200-FD14CC4BCE9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53E0004-6AB8-4ED3-8F2E-E6028241F85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69D1BC7-A580-473A-A426-2277AD36FC7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ED75C01-9F75-4457-B4B1-3A953BCAF57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D45AB1B-9142-4976-85BB-E2B9FA2B8FA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238D160-4F19-4AFD-9696-89C4C02681F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B211681-3FCE-4DD3-A34F-F3A7851B225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3855A5E-17AA-48F4-8701-DCBB5E78B12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46B647A-84BC-4CB2-ABA0-BB7FC76804E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6979D08-A010-4CCE-B3AA-4B9CCC76E13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D096971-80AA-4626-9D37-9FA3DD3515C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5A417B23-D6EA-4579-A805-5B6597F3292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0029A08-9589-4BB8-8D53-32464B299B6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59370F9-B2CF-4944-AFCB-F83A860B49A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6ABC305-8C7D-4657-BFBD-76FAE1FFC44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168174F-5BB0-4994-95F5-2DE10B883B72}"/>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7D0C928-29B2-49E3-94B4-0AB9FCAA105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24C9FAB-AD45-4379-9687-B3C169CB051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CB3889F-C045-4EFE-9E33-C3380FDE86A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CB7984C-C3FF-434F-B8C1-DFC28DE727C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E15C3E3-807B-4403-9701-3C7643F88D2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3974164-2D5A-4A0C-B745-746B257CA19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7A60084-AEBB-421D-81F6-F05B7BB71F0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683A6EE-C6EA-4A3A-97DB-F666615586F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であり、類似団体平均と比べて高い水準にある。これは、ごみ収集業務や保育所などの施設運営を直営で行っている影響で、職員数が類似団体平均と比較して多いことが主な要因であり、行政サービスの提供方法の差異によるもの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今後については、現在の水準を上回る事がないように努めるとともに、業務量の増加に対応した適正な職員数の確保に努める。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D5B9C8A-A688-43B4-89B5-BA6BB49FA01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70E0373-DFD6-45D6-B11D-1D1F488F3D5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6F75F9E-EF41-471D-97B6-9F98CC77D56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85C47666-2DD0-4788-8E5E-31F9BE1BB4F3}"/>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6B3AE5BC-20A5-4B0C-9DF6-DB06073FD4D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2C39D923-74CE-440C-922A-EF981E93688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8A50C4D0-A87C-43F1-B9B0-ADE803913B98}"/>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54AF4B57-337B-4A26-87E8-4CB241171787}"/>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EEE97D0-6E34-4311-AEBF-62E7D6D624C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BE9E20C2-6898-4B40-A230-DC1560BD3A55}"/>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BD50356D-90FF-4520-BFCA-B45EC2442FAB}"/>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DFEFD9BC-BEDD-4CBB-B211-0A8F1FBDD66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3BE8C008-8AE9-4E8E-BEE3-5FD6A6B5142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7F5469D-F270-4E4D-96E9-4D9C1C7AAFB1}"/>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3F4AB840-BC09-4C46-84FC-9285B2C01C95}"/>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53A4B55B-E8AD-4F32-B57D-597FE1111132}"/>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7CECB7FB-2AEC-40AD-A6E1-256AAAF3F8DC}"/>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832E526-E3B7-463C-8FBB-CF9A4914A68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AC1682F-189C-40CB-88A9-1CD772FDE0BC}"/>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2584797B-EC8F-440F-B8E1-35FB5B6AC6E7}"/>
            </a:ext>
          </a:extLst>
        </xdr:cNvPr>
        <xdr:cNvCxnSpPr/>
      </xdr:nvCxnSpPr>
      <xdr:spPr>
        <a:xfrm>
          <a:off x="3987800" y="6294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5276371E-9652-45F1-9278-88E51A793353}"/>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FF960CC5-BCBF-44CE-A6CF-459E4713B9DD}"/>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E4A99E70-6321-4D92-8AAC-8F12B37420B3}"/>
            </a:ext>
          </a:extLst>
        </xdr:cNvPr>
        <xdr:cNvCxnSpPr/>
      </xdr:nvCxnSpPr>
      <xdr:spPr>
        <a:xfrm flipV="1">
          <a:off x="3098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FF41E55B-533A-4A39-88FA-90A0D41CEEC6}"/>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B82EDF8C-5AAB-49A1-BB12-ABFEABDF9EF8}"/>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E06884B-2AB0-4892-817B-C041F81B9F03}"/>
            </a:ext>
          </a:extLst>
        </xdr:cNvPr>
        <xdr:cNvCxnSpPr/>
      </xdr:nvCxnSpPr>
      <xdr:spPr>
        <a:xfrm>
          <a:off x="2209800" y="614832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54D27035-32DA-4E47-AAFA-0839603ED7DE}"/>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A68BA371-4496-4E6E-BFBD-1D8091931364}"/>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E5D20416-AC4A-4427-8818-45EA4A2B8874}"/>
            </a:ext>
          </a:extLst>
        </xdr:cNvPr>
        <xdr:cNvCxnSpPr/>
      </xdr:nvCxnSpPr>
      <xdr:spPr>
        <a:xfrm flipV="1">
          <a:off x="1320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B58F7814-975C-4D8A-B322-B5BE8D4BCB42}"/>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605EB202-FFBC-40B4-938F-8A13A68640CD}"/>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6638B7A2-4236-4ED6-9233-AD6606B41B3C}"/>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850992A7-EE98-40FD-8770-4A87A7C8C1ED}"/>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69683C5-2B88-4AD8-8E9E-47D69B2062A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F8BEFAC-9FC9-4D53-9ED9-C6C120AB754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AE488787-94A4-4272-9F08-8939240CC82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7C77A3E1-533E-482B-B9D5-F90A671DA68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CDA0F28-36C7-4BE1-A126-4ECC49E692B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6AAA08B4-EC7F-430A-98F3-82C0C63896E3}"/>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a:extLst>
            <a:ext uri="{FF2B5EF4-FFF2-40B4-BE49-F238E27FC236}">
              <a16:creationId xmlns:a16="http://schemas.microsoft.com/office/drawing/2014/main" id="{4F02E3D1-C584-4FF6-958D-BE8BAC1F169B}"/>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3BE9A0E9-C82E-4D7F-AE2E-6CCC47DBA557}"/>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867C1A9F-96E5-4497-89F5-308DD6C40D1C}"/>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B117B765-FDBC-42F0-AEAD-6D723263981B}"/>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C913539-4F15-49AB-A9F9-BB79CAE811F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C2D36F38-42D9-405E-BE08-38FD3C5FA713}"/>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844FE46-96FC-45EB-AA72-BB9F3C92C0BC}"/>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1B63C8AD-FAED-4AE5-865D-4BA7C84D02D5}"/>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878C461F-AA72-42D0-9195-634655554839}"/>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84EB5C2-265C-435B-A000-713997B4305F}"/>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5BE573D7-F9EE-40C2-96DA-70585279EBB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D2D24F4-C2C8-4B41-913D-D80BD8DB5A0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5707FFA-0F3C-4CD4-9ECC-4B2D273B44E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1DE4CBFE-03C1-4BAB-A131-EC066A0B4BB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98F986F7-3DDF-488A-9A20-538B2E401DE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5D446684-78E5-4513-8E6E-AE0E14A330D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1C6CC6E6-EA1C-471E-A51C-AF0268B6131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A3434DCA-F4A7-43C6-8F15-3F3172A6F43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46CAC6B-B953-45FE-8BC5-C6F34EEAC374}"/>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1364672D-6C41-4074-A47E-0860445390E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物件費が類似団体平均を上回った。当町は保有している施設も多く、それに伴い、修繕料が多くなる傾向にあるため、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公共施設等総合管理計画及び個別施設計画に基づく計画的な施設更新等を実施することにより、物件費の抑制に努めていく。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A7A5B611-79D7-4DE9-873F-069FD28FF26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1D0E2ECF-0742-41E2-8DEF-7CE88C63716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A3C434E-CEBB-46EA-98D6-881D1D312DC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DB602D77-3D44-4017-92CD-472412E9FEBA}"/>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CFDC96E-EB45-43DC-BDF8-4F84B9CC695F}"/>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E02DD92B-3AC8-4F95-9C5E-A67901AC39B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2D84C1C6-56C1-4C2E-A428-651FA54AFC1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5FC6758B-E4E4-4679-810B-C6F8EC553A12}"/>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600067F7-D587-4B9B-8582-D620E9B9488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87D18D8E-2523-449B-A16B-7D3B8C1954C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36EF9767-5C86-4E84-B55A-BA8950BA1E2E}"/>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87519880-2CEE-47C1-9DB1-9582B2DCE2C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328D01ED-93EB-4972-B2CE-B196BAC3F4B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2916F568-98B4-4C88-80C7-BF3CCBA5F5F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844A986A-E8F6-45C3-94B4-B363BF7143D7}"/>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CE89A2B4-3BB6-4A6F-AB4A-958CFBBB8B83}"/>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4757D5B6-B33F-4435-9652-57904FE7456A}"/>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EF46AA89-2D6D-4335-9B94-1659FD5454BE}"/>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7504E0DC-B893-4D25-98E5-F071085DBBC1}"/>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17</xdr:row>
      <xdr:rowOff>152146</xdr:rowOff>
    </xdr:to>
    <xdr:cxnSp macro="">
      <xdr:nvCxnSpPr>
        <xdr:cNvPr id="123" name="直線コネクタ 122">
          <a:extLst>
            <a:ext uri="{FF2B5EF4-FFF2-40B4-BE49-F238E27FC236}">
              <a16:creationId xmlns:a16="http://schemas.microsoft.com/office/drawing/2014/main" id="{141A4186-41C1-4907-8DAF-F6B3477A2065}"/>
            </a:ext>
          </a:extLst>
        </xdr:cNvPr>
        <xdr:cNvCxnSpPr/>
      </xdr:nvCxnSpPr>
      <xdr:spPr>
        <a:xfrm>
          <a:off x="15671800" y="279247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3AC0BC60-7248-4CC1-958E-AE36FC44346C}"/>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B8BEA62-66FF-428E-93B6-66E72FC9C135}"/>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149860</xdr:rowOff>
    </xdr:to>
    <xdr:cxnSp macro="">
      <xdr:nvCxnSpPr>
        <xdr:cNvPr id="126" name="直線コネクタ 125">
          <a:extLst>
            <a:ext uri="{FF2B5EF4-FFF2-40B4-BE49-F238E27FC236}">
              <a16:creationId xmlns:a16="http://schemas.microsoft.com/office/drawing/2014/main" id="{96C7E17C-634A-416E-A65D-CE9B3259F9FE}"/>
            </a:ext>
          </a:extLst>
        </xdr:cNvPr>
        <xdr:cNvCxnSpPr/>
      </xdr:nvCxnSpPr>
      <xdr:spPr>
        <a:xfrm flipV="1">
          <a:off x="14782800" y="2792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6F88214A-B38F-447D-9511-74B9F55C1AE9}"/>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91E4CDE7-A402-47F2-B9AA-D0112DE62BA3}"/>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170434</xdr:rowOff>
    </xdr:to>
    <xdr:cxnSp macro="">
      <xdr:nvCxnSpPr>
        <xdr:cNvPr id="129" name="直線コネクタ 128">
          <a:extLst>
            <a:ext uri="{FF2B5EF4-FFF2-40B4-BE49-F238E27FC236}">
              <a16:creationId xmlns:a16="http://schemas.microsoft.com/office/drawing/2014/main" id="{CCE31E60-6616-4E40-BDE8-B99C0672E628}"/>
            </a:ext>
          </a:extLst>
        </xdr:cNvPr>
        <xdr:cNvCxnSpPr/>
      </xdr:nvCxnSpPr>
      <xdr:spPr>
        <a:xfrm flipV="1">
          <a:off x="13893800" y="28930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160E956F-2122-46CC-9511-4BB886899F3B}"/>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54F477F9-3AFB-4DC7-8440-60C285E19C8F}"/>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90424</xdr:rowOff>
    </xdr:to>
    <xdr:cxnSp macro="">
      <xdr:nvCxnSpPr>
        <xdr:cNvPr id="132" name="直線コネクタ 131">
          <a:extLst>
            <a:ext uri="{FF2B5EF4-FFF2-40B4-BE49-F238E27FC236}">
              <a16:creationId xmlns:a16="http://schemas.microsoft.com/office/drawing/2014/main" id="{4B0B231F-780E-4099-A3FE-44EF994A7CE5}"/>
            </a:ext>
          </a:extLst>
        </xdr:cNvPr>
        <xdr:cNvCxnSpPr/>
      </xdr:nvCxnSpPr>
      <xdr:spPr>
        <a:xfrm flipV="1">
          <a:off x="13004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63BE495-7EE1-4379-BF4E-522EE40AE8E8}"/>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A47B6F24-BADE-428A-B4F5-BDC8030D7CF5}"/>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CD8CDF2F-953B-459C-9669-47D6566F73D8}"/>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24EFB927-381B-4371-B33F-94C2670D6323}"/>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33BD36B-85FD-4911-96D6-B82037B1060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5F0F615-B92D-4E34-8977-D9417F76DA5F}"/>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BC51001-2842-4668-92FD-870808D413B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773B0A7-3937-41DD-A60F-EC5DE24BB7F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B4942DD-304F-42F5-A562-341EC04F975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2" name="楕円 141">
          <a:extLst>
            <a:ext uri="{FF2B5EF4-FFF2-40B4-BE49-F238E27FC236}">
              <a16:creationId xmlns:a16="http://schemas.microsoft.com/office/drawing/2014/main" id="{C4548839-52BA-4D61-A4BF-DB49B234A6A4}"/>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3" name="物件費該当値テキスト">
          <a:extLst>
            <a:ext uri="{FF2B5EF4-FFF2-40B4-BE49-F238E27FC236}">
              <a16:creationId xmlns:a16="http://schemas.microsoft.com/office/drawing/2014/main" id="{6B433834-1B14-4068-9D3E-37D30D4DA2C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4" name="楕円 143">
          <a:extLst>
            <a:ext uri="{FF2B5EF4-FFF2-40B4-BE49-F238E27FC236}">
              <a16:creationId xmlns:a16="http://schemas.microsoft.com/office/drawing/2014/main" id="{D147BE5F-4F06-4BE0-93EC-84C8ED4EDFC9}"/>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5" name="テキスト ボックス 144">
          <a:extLst>
            <a:ext uri="{FF2B5EF4-FFF2-40B4-BE49-F238E27FC236}">
              <a16:creationId xmlns:a16="http://schemas.microsoft.com/office/drawing/2014/main" id="{6BCB89A8-D31C-4AB9-B059-6A918A0A9579}"/>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6" name="楕円 145">
          <a:extLst>
            <a:ext uri="{FF2B5EF4-FFF2-40B4-BE49-F238E27FC236}">
              <a16:creationId xmlns:a16="http://schemas.microsoft.com/office/drawing/2014/main" id="{65CD035A-300A-4FD9-8D2F-38364EA6E43A}"/>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7" name="テキスト ボックス 146">
          <a:extLst>
            <a:ext uri="{FF2B5EF4-FFF2-40B4-BE49-F238E27FC236}">
              <a16:creationId xmlns:a16="http://schemas.microsoft.com/office/drawing/2014/main" id="{CD38C590-B088-4F25-9DF3-2BEEBB235C9F}"/>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8" name="楕円 147">
          <a:extLst>
            <a:ext uri="{FF2B5EF4-FFF2-40B4-BE49-F238E27FC236}">
              <a16:creationId xmlns:a16="http://schemas.microsoft.com/office/drawing/2014/main" id="{C0C4A525-2E9B-4395-8EAB-416C96627158}"/>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9" name="テキスト ボックス 148">
          <a:extLst>
            <a:ext uri="{FF2B5EF4-FFF2-40B4-BE49-F238E27FC236}">
              <a16:creationId xmlns:a16="http://schemas.microsoft.com/office/drawing/2014/main" id="{DA190D1F-60A3-4D83-9CDB-CE70B418123B}"/>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0" name="楕円 149">
          <a:extLst>
            <a:ext uri="{FF2B5EF4-FFF2-40B4-BE49-F238E27FC236}">
              <a16:creationId xmlns:a16="http://schemas.microsoft.com/office/drawing/2014/main" id="{BF7D56EA-D3E0-421B-90B0-442BB0E9EBFE}"/>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1" name="テキスト ボックス 150">
          <a:extLst>
            <a:ext uri="{FF2B5EF4-FFF2-40B4-BE49-F238E27FC236}">
              <a16:creationId xmlns:a16="http://schemas.microsoft.com/office/drawing/2014/main" id="{8BD73EFC-E0AF-4084-867D-F9736FEB0FFD}"/>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9EA2D021-5B32-4893-8574-578D6EFCC2F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7A54969C-A1D7-4470-AEEF-ED3B5754E84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D83D945E-EE04-47B7-A286-6F8508AA872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1C57E4EF-63AF-4075-9B0C-3F81E6725DB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4F4438E2-DD49-4F41-81DF-CD4D63630B6F}"/>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67206E69-6399-454D-A474-C7DB26E9E4C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9C6B2294-04F7-4B8C-ABB8-FCCF581DCD8D}"/>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FB55AE03-C7BA-4079-A82B-F9E9056ED82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DB3BA7E-8099-456E-B027-C70A4D4F28B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52E8F942-0414-4A3A-BFB9-91F47C48C44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3D55A5B3-7BB4-489C-B864-64F1C06645F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、財政を圧迫する要因となっている。今後も施設型給付費負担金や障害児通所給付費、はぐくみ医療の増加が見込まれるため、歳出項目ごとの見直しを行い、数値の改善を図るよう努める。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6DB3B193-EE3C-4796-BA43-D3C5BBFFFAB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48A1A8ED-2553-443B-B780-14E3F194329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4C225634-64F4-4739-8790-2A2B5A2A6AE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25D839CA-279F-4573-9E45-40502C33263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5F9FADA9-CDF3-46CF-BDE3-B219B557E9B3}"/>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12E4AECF-18C3-47E0-B356-91CBC5499EA4}"/>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E331AEE3-1041-472A-8FFB-00E6F7D83CF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EDC0FCF4-6DA3-4284-BDD2-5458DC799DD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F95AF0FE-F466-4B6B-ADB0-DE5B0B718D92}"/>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55A00352-7A40-4D11-9E47-0E977B8D4722}"/>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BDAE00AA-BE18-4F99-8584-15D6BCC6C5A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F57C00AF-D1C2-4B86-94B3-3445AB4E26B1}"/>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6F2EE184-DCA1-4824-B420-A42449A763DA}"/>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4995711C-88A3-472E-8843-4A54337D2D98}"/>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16FF8C2A-E711-477E-8095-ED689030C3D4}"/>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EE5DBA9E-52A2-4778-BB60-A6C47A7D9351}"/>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C163A9EC-6EA1-4F67-9EDF-643B4220ED1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7EBB7CA-0BDC-44C1-81AA-15211ABEA1E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A20FB7C1-C471-4354-88B5-8510CA01853A}"/>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D8758F12-A6A1-4A58-B928-246310500478}"/>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6E418B61-9206-4F77-A0EE-855EC556A40B}"/>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7B6CFCE4-6B65-4BB5-B77A-3FADC6126EEB}"/>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C8752CE5-6650-4E71-B7F2-00E8D23FB1DE}"/>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58</xdr:row>
      <xdr:rowOff>18143</xdr:rowOff>
    </xdr:to>
    <xdr:cxnSp macro="">
      <xdr:nvCxnSpPr>
        <xdr:cNvPr id="186" name="直線コネクタ 185">
          <a:extLst>
            <a:ext uri="{FF2B5EF4-FFF2-40B4-BE49-F238E27FC236}">
              <a16:creationId xmlns:a16="http://schemas.microsoft.com/office/drawing/2014/main" id="{CE855D24-0962-4A1B-B13B-A141B0220CBD}"/>
            </a:ext>
          </a:extLst>
        </xdr:cNvPr>
        <xdr:cNvCxnSpPr/>
      </xdr:nvCxnSpPr>
      <xdr:spPr>
        <a:xfrm>
          <a:off x="3987800" y="9853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BB41B2ED-FDD7-4E06-9EA2-6AB1FC327915}"/>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DF1D9D43-6001-4E9B-AA2E-22D5AEF07535}"/>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id="{FA31FCEC-D3D6-4A16-B911-7B6282C4250B}"/>
            </a:ext>
          </a:extLst>
        </xdr:cNvPr>
        <xdr:cNvCxnSpPr/>
      </xdr:nvCxnSpPr>
      <xdr:spPr>
        <a:xfrm flipV="1">
          <a:off x="3098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98AED8AA-2FAA-45AD-894B-5007A6E3CCA6}"/>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B3AF97C-34D1-4CDD-AC17-8B3BB9BA0E94}"/>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5F4D372E-E419-45BC-B534-47DCD8F49509}"/>
            </a:ext>
          </a:extLst>
        </xdr:cNvPr>
        <xdr:cNvCxnSpPr/>
      </xdr:nvCxnSpPr>
      <xdr:spPr>
        <a:xfrm>
          <a:off x="2209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CA0150C5-91A7-4A23-BE51-4B79B969B9DF}"/>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8D0EE12D-1A0B-4C7A-8374-B4F04EAE0134}"/>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C6917B76-46A3-43BB-897E-47046CB49DF6}"/>
            </a:ext>
          </a:extLst>
        </xdr:cNvPr>
        <xdr:cNvCxnSpPr/>
      </xdr:nvCxnSpPr>
      <xdr:spPr>
        <a:xfrm flipV="1">
          <a:off x="1320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38527732-BF24-48EB-BF09-59929754D824}"/>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43B237B-7946-4858-BA25-1EF6BBA1D5AA}"/>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2319085E-0F1D-4F36-8E63-A7A13E8E2919}"/>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1B54A885-0A4C-4F2D-A527-94CEFCC70834}"/>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3202B57-2A6B-4D39-9037-9AB45F87495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5D35A067-A297-4587-81BE-3FCB4496A2D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77618B1-BA7C-492D-9670-74DA02AB32E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4DB73244-E7A1-478F-9B39-2C4BDA07094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ACEA5A1-1B2D-476A-BB60-547A96C2862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5" name="楕円 204">
          <a:extLst>
            <a:ext uri="{FF2B5EF4-FFF2-40B4-BE49-F238E27FC236}">
              <a16:creationId xmlns:a16="http://schemas.microsoft.com/office/drawing/2014/main" id="{34B316AA-A3EF-4E2B-A6B4-B7D8F46E2B74}"/>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6" name="扶助費該当値テキスト">
          <a:extLst>
            <a:ext uri="{FF2B5EF4-FFF2-40B4-BE49-F238E27FC236}">
              <a16:creationId xmlns:a16="http://schemas.microsoft.com/office/drawing/2014/main" id="{883F84B3-3000-46F9-BBE7-3AD3B00958EF}"/>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7" name="楕円 206">
          <a:extLst>
            <a:ext uri="{FF2B5EF4-FFF2-40B4-BE49-F238E27FC236}">
              <a16:creationId xmlns:a16="http://schemas.microsoft.com/office/drawing/2014/main" id="{75F4B7B0-710E-47C5-86F1-CB2D636EC1FC}"/>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08" name="テキスト ボックス 207">
          <a:extLst>
            <a:ext uri="{FF2B5EF4-FFF2-40B4-BE49-F238E27FC236}">
              <a16:creationId xmlns:a16="http://schemas.microsoft.com/office/drawing/2014/main" id="{BA82327A-4E1B-4BC2-AA0D-91B0B897C14B}"/>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A62D4B79-8EEB-4B03-94F8-90F8EAEF3D2B}"/>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EBBBD956-C5E5-4BBA-9BDC-16233229FCC8}"/>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1" name="楕円 210">
          <a:extLst>
            <a:ext uri="{FF2B5EF4-FFF2-40B4-BE49-F238E27FC236}">
              <a16:creationId xmlns:a16="http://schemas.microsoft.com/office/drawing/2014/main" id="{233F67E8-8446-462F-B47A-AEF6DB96F5BC}"/>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2" name="テキスト ボックス 211">
          <a:extLst>
            <a:ext uri="{FF2B5EF4-FFF2-40B4-BE49-F238E27FC236}">
              <a16:creationId xmlns:a16="http://schemas.microsoft.com/office/drawing/2014/main" id="{F66BB2E7-3AC5-4268-B371-11DC6E5429B1}"/>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AE2BC312-1ED1-4C1B-AAFD-C9AF2544C7BD}"/>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19D179C6-8122-4BE5-8F34-D185073525EE}"/>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AADBE799-ED1D-450C-816B-7A1487C42E7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CA182FB1-6635-4E59-8389-D44E8BDE2D5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18EF54E2-F080-4D6F-AA79-3C1EDE921D4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F61CC1AB-25D7-446D-9731-FBA459742E8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8434B87B-CAA2-48D3-A02F-0057FD21651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934C75DF-67FB-4B68-A20B-FD53866695B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F1477147-9845-498A-8EED-D032F890152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546DEC3-A169-4593-AFD5-733025C375E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CFB644D3-A642-4F7A-A35C-616668C1D7D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A59C3D0E-D3CA-488B-8174-FE2AC4615F8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56DDFEA8-676B-4A12-9D6B-EA868552394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類似団体平均を上回っているが、主な要因は、操出金の増加にある。下水道施設の維持管理経費に加え、介護保険事業、国民健康保険事業等で給付の増などから、今後も増加傾向は続くと予想される。事業の精査や給付内容の見直しを行うなど普通会計の負担額を減らす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65ADB728-58FC-4AFF-B945-A37076D17D7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4B3D1776-3E4E-4719-940E-352C9F4B947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FEAA4BFB-E94A-400B-B19A-E1523EF3D38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54BB3C46-01E8-4E90-B349-A62E45F28827}"/>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5B7B5E48-4ACE-4650-9127-5F7C60B43AC9}"/>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3593FE64-5A94-4F4F-B6AC-7AE01E97B9CF}"/>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5114FD30-99B2-4655-B138-148B785360C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DC8B3383-BCB7-42BD-9677-0E598B0582E7}"/>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A16787EA-18D2-41B1-894D-AA72F976F6B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6D9ACAED-5B13-4C96-8E10-69DCD3916574}"/>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4C1806FB-3DB3-4ADB-81F8-D3A54B757AA2}"/>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33DC5CD7-EF23-4DB5-B9A1-4C5C940BC7C3}"/>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DC59CC8-7BA8-4AD0-B1D2-1CB7A1AF845D}"/>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DBCBB55B-6C8A-424E-AF61-A7FAFF37D055}"/>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30C4DC5F-74AC-47C5-B9E8-C6881FA63A86}"/>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C285E55A-FF9C-46AC-A2D9-EBE297B856F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A754F94C-BC19-4D1E-B7C2-06C077954E8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2682508C-AB9F-4614-B07E-4AB618AFB35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1CA3E9B4-199B-4B14-8228-EBF69AE46861}"/>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CC1A9A4-F9DE-44E7-B16B-42BF6603971D}"/>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8A630BA2-ABF5-449D-9E2E-142E6EE18AD7}"/>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B23C031B-2590-4EB6-B83C-41882D9BEAAC}"/>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DB5012E7-791A-4154-8361-3898278AFAF2}"/>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69850</xdr:rowOff>
    </xdr:to>
    <xdr:cxnSp macro="">
      <xdr:nvCxnSpPr>
        <xdr:cNvPr id="249" name="直線コネクタ 248">
          <a:extLst>
            <a:ext uri="{FF2B5EF4-FFF2-40B4-BE49-F238E27FC236}">
              <a16:creationId xmlns:a16="http://schemas.microsoft.com/office/drawing/2014/main" id="{236B43D5-CE94-444A-AAEE-DF365BF5B296}"/>
            </a:ext>
          </a:extLst>
        </xdr:cNvPr>
        <xdr:cNvCxnSpPr/>
      </xdr:nvCxnSpPr>
      <xdr:spPr>
        <a:xfrm>
          <a:off x="15671800" y="9798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75804199-CB1E-44E5-8C4F-DD8F271CB7C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F12C76D7-D367-403E-BC90-82BCA11C7EB3}"/>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52" name="直線コネクタ 251">
          <a:extLst>
            <a:ext uri="{FF2B5EF4-FFF2-40B4-BE49-F238E27FC236}">
              <a16:creationId xmlns:a16="http://schemas.microsoft.com/office/drawing/2014/main" id="{2FF24DC0-3415-42AF-8278-C94AE3D4385D}"/>
            </a:ext>
          </a:extLst>
        </xdr:cNvPr>
        <xdr:cNvCxnSpPr/>
      </xdr:nvCxnSpPr>
      <xdr:spPr>
        <a:xfrm flipV="1">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34DCFAEC-E05F-4C83-B9F5-BA8EF3AD7E9C}"/>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D851242F-FFE1-4FBB-A580-A5E8513FFBE9}"/>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135165</xdr:rowOff>
    </xdr:to>
    <xdr:cxnSp macro="">
      <xdr:nvCxnSpPr>
        <xdr:cNvPr id="255" name="直線コネクタ 254">
          <a:extLst>
            <a:ext uri="{FF2B5EF4-FFF2-40B4-BE49-F238E27FC236}">
              <a16:creationId xmlns:a16="http://schemas.microsoft.com/office/drawing/2014/main" id="{A59038ED-EA5D-4353-B850-04DF6E66B94D}"/>
            </a:ext>
          </a:extLst>
        </xdr:cNvPr>
        <xdr:cNvCxnSpPr/>
      </xdr:nvCxnSpPr>
      <xdr:spPr>
        <a:xfrm>
          <a:off x="13893800" y="9755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B3BB1CC5-415C-43DB-9D8B-608EA842EE88}"/>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F7BDC12-ED95-44BF-A6F1-82FFF529C3A9}"/>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59</xdr:row>
      <xdr:rowOff>9978</xdr:rowOff>
    </xdr:to>
    <xdr:cxnSp macro="">
      <xdr:nvCxnSpPr>
        <xdr:cNvPr id="258" name="直線コネクタ 257">
          <a:extLst>
            <a:ext uri="{FF2B5EF4-FFF2-40B4-BE49-F238E27FC236}">
              <a16:creationId xmlns:a16="http://schemas.microsoft.com/office/drawing/2014/main" id="{8D19C799-9402-476D-BD57-D633358AD3DA}"/>
            </a:ext>
          </a:extLst>
        </xdr:cNvPr>
        <xdr:cNvCxnSpPr/>
      </xdr:nvCxnSpPr>
      <xdr:spPr>
        <a:xfrm flipV="1">
          <a:off x="13004800" y="97554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2A62AF45-7522-45D2-8E37-688CF93F01E5}"/>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C5A97D9B-915E-43F2-8534-2D10824E80D3}"/>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FF0A7B11-8D66-4D3E-8260-AB512C3A01E2}"/>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BEE9BAD-9346-41CF-86B2-5F4E5ECCB15E}"/>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FCCADE15-8EFD-47FA-8978-A87A34ED9E6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B3525CCD-2070-4234-ADFC-F7AD3E20923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F89555E5-CC8C-4C83-9994-63C69B88F16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91DDB3F6-8C2D-4D87-85C1-AC7BE06B9F1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CE1A32C-36B7-43C0-985B-8F27C93D38F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31356BDF-2764-479B-8D34-F3C1E4399487}"/>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a:extLst>
            <a:ext uri="{FF2B5EF4-FFF2-40B4-BE49-F238E27FC236}">
              <a16:creationId xmlns:a16="http://schemas.microsoft.com/office/drawing/2014/main" id="{BEE2661B-3BE3-4ECB-80BC-17E201AB27ED}"/>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0" name="楕円 269">
          <a:extLst>
            <a:ext uri="{FF2B5EF4-FFF2-40B4-BE49-F238E27FC236}">
              <a16:creationId xmlns:a16="http://schemas.microsoft.com/office/drawing/2014/main" id="{1E16C2C7-658B-4BB3-8D5E-CE7DE8341C64}"/>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1" name="テキスト ボックス 270">
          <a:extLst>
            <a:ext uri="{FF2B5EF4-FFF2-40B4-BE49-F238E27FC236}">
              <a16:creationId xmlns:a16="http://schemas.microsoft.com/office/drawing/2014/main" id="{CCC60565-1FA0-4538-940F-EA343DB1CBA6}"/>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a:extLst>
            <a:ext uri="{FF2B5EF4-FFF2-40B4-BE49-F238E27FC236}">
              <a16:creationId xmlns:a16="http://schemas.microsoft.com/office/drawing/2014/main" id="{9E98838C-0E0F-4428-BE91-4CB468E9CDF2}"/>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a:extLst>
            <a:ext uri="{FF2B5EF4-FFF2-40B4-BE49-F238E27FC236}">
              <a16:creationId xmlns:a16="http://schemas.microsoft.com/office/drawing/2014/main" id="{9D6176D4-A64C-4E33-9EC8-63D608646488}"/>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4" name="楕円 273">
          <a:extLst>
            <a:ext uri="{FF2B5EF4-FFF2-40B4-BE49-F238E27FC236}">
              <a16:creationId xmlns:a16="http://schemas.microsoft.com/office/drawing/2014/main" id="{8699C9FE-1923-455B-9084-CAF631CCB491}"/>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5" name="テキスト ボックス 274">
          <a:extLst>
            <a:ext uri="{FF2B5EF4-FFF2-40B4-BE49-F238E27FC236}">
              <a16:creationId xmlns:a16="http://schemas.microsoft.com/office/drawing/2014/main" id="{B5347D61-F386-4E6C-B628-5715B90FDFCF}"/>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76" name="楕円 275">
          <a:extLst>
            <a:ext uri="{FF2B5EF4-FFF2-40B4-BE49-F238E27FC236}">
              <a16:creationId xmlns:a16="http://schemas.microsoft.com/office/drawing/2014/main" id="{1AA6CE78-0217-46DD-94A6-48F24EA01C83}"/>
            </a:ext>
          </a:extLst>
        </xdr:cNvPr>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5910559B-E921-4F65-8695-CA1000F1DBEC}"/>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CC93E885-25B0-45A6-93B9-3F5E2434AF6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891D0D88-D2DA-417C-8366-2D919874EF7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E611DFC3-07AC-4175-A050-5374C72E37D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9CF2B408-29B8-4CD3-B979-F2939395F4F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10E28F8-EA2E-49B2-8BFC-F9D440A5060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FB59C978-4767-4211-8417-6E534B89E55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59CEA368-7021-4A9D-B2DF-6F481FF4587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4B881155-44B5-4D41-83BA-9DEFA186D259}"/>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EC06F68-E56C-442F-890E-CCBFD4D2684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6EFC5642-DFA9-4105-B079-276EB199D6F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15C26B46-5C86-4A2E-BAEA-1D567F37EA6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補助費等は類似団体平均を下回った。必要な補助について精査し、引き続き補助費の適正化に努めていく。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4F5B92BA-4469-4390-B198-A982D950CEC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9A88B392-C4F9-4811-9FAB-18EC7ECF074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B7498173-5EA1-4CDF-841D-13C662A9921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311C645-F75B-4055-B93E-0EBFB33C76E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AA116EE8-E9EF-45A6-B132-7459C9E80A85}"/>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EFC9E27A-D5DF-444C-9C04-E53A27A39DB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96C7B27E-3D14-4517-BE95-7BF04FF669E8}"/>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C3556C20-824B-47D9-A26A-B1C3100A5E33}"/>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4272241F-FA45-4810-AEBA-6CE5449B0AF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20E24CE7-C326-4FC0-8CA4-6739F3614951}"/>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553B3208-FE1B-48E9-97B0-CB83A0B2E4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A5F34C9E-4A3F-452D-95B6-DAC7773A4724}"/>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31643B18-0966-42FC-849E-76D864CD685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A3EFA98E-5BDD-40F6-B319-B4FA838D7693}"/>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2570BD29-5D47-4D18-B829-FAF050AB87E5}"/>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B303E8AF-3024-4BB9-9FD7-4B52D801DE8E}"/>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C3E33A76-8DED-4ECD-AEB1-7468AD69F784}"/>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E8F34EC9-567D-4E13-8532-E4CF5A9DDD1F}"/>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140716</xdr:rowOff>
    </xdr:to>
    <xdr:cxnSp macro="">
      <xdr:nvCxnSpPr>
        <xdr:cNvPr id="307" name="直線コネクタ 306">
          <a:extLst>
            <a:ext uri="{FF2B5EF4-FFF2-40B4-BE49-F238E27FC236}">
              <a16:creationId xmlns:a16="http://schemas.microsoft.com/office/drawing/2014/main" id="{35ADE673-2ADA-4B6A-A291-C38466D44CD9}"/>
            </a:ext>
          </a:extLst>
        </xdr:cNvPr>
        <xdr:cNvCxnSpPr/>
      </xdr:nvCxnSpPr>
      <xdr:spPr>
        <a:xfrm>
          <a:off x="15671800" y="6271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8F55B0A4-3C5B-4241-9BE9-736C00644949}"/>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D03A9E78-7C40-4886-BD06-E2421604318F}"/>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1270</xdr:rowOff>
    </xdr:to>
    <xdr:cxnSp macro="">
      <xdr:nvCxnSpPr>
        <xdr:cNvPr id="310" name="直線コネクタ 309">
          <a:extLst>
            <a:ext uri="{FF2B5EF4-FFF2-40B4-BE49-F238E27FC236}">
              <a16:creationId xmlns:a16="http://schemas.microsoft.com/office/drawing/2014/main" id="{627D9CD8-B923-4787-84AD-28977C90C1A5}"/>
            </a:ext>
          </a:extLst>
        </xdr:cNvPr>
        <xdr:cNvCxnSpPr/>
      </xdr:nvCxnSpPr>
      <xdr:spPr>
        <a:xfrm flipV="1">
          <a:off x="14782800" y="6271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973B217-FE97-45A0-8431-99E85F27DDE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86CD84B4-D699-40EE-B534-23912D46305D}"/>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28702</xdr:rowOff>
    </xdr:to>
    <xdr:cxnSp macro="">
      <xdr:nvCxnSpPr>
        <xdr:cNvPr id="313" name="直線コネクタ 312">
          <a:extLst>
            <a:ext uri="{FF2B5EF4-FFF2-40B4-BE49-F238E27FC236}">
              <a16:creationId xmlns:a16="http://schemas.microsoft.com/office/drawing/2014/main" id="{030483CD-8534-4889-AA5C-CB13EA6E8763}"/>
            </a:ext>
          </a:extLst>
        </xdr:cNvPr>
        <xdr:cNvCxnSpPr/>
      </xdr:nvCxnSpPr>
      <xdr:spPr>
        <a:xfrm flipV="1">
          <a:off x="13893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20944FB5-313B-4875-A141-B3C5930D93AA}"/>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C13580DD-3E9F-451B-BCB8-EB564ACA85F1}"/>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37</xdr:row>
      <xdr:rowOff>28702</xdr:rowOff>
    </xdr:to>
    <xdr:cxnSp macro="">
      <xdr:nvCxnSpPr>
        <xdr:cNvPr id="316" name="直線コネクタ 315">
          <a:extLst>
            <a:ext uri="{FF2B5EF4-FFF2-40B4-BE49-F238E27FC236}">
              <a16:creationId xmlns:a16="http://schemas.microsoft.com/office/drawing/2014/main" id="{468DA3B9-9436-4702-9EB9-0AE5C4C17FF8}"/>
            </a:ext>
          </a:extLst>
        </xdr:cNvPr>
        <xdr:cNvCxnSpPr/>
      </xdr:nvCxnSpPr>
      <xdr:spPr>
        <a:xfrm>
          <a:off x="13004800" y="62443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6B4D058D-9BE5-45A0-B9B4-104BAFC01561}"/>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3065DFA-9272-43D7-BAA9-BB82ABCCA244}"/>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C64CFAD3-A10B-4D1C-A92B-ECAC1CCF5AF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E3509F74-E306-4C89-AF31-28D9EE21CE63}"/>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EF142D7D-4C75-4777-92AC-FE6529D1C2F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AFB59ED1-FAA4-463F-88AD-791681231C6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A7E37E72-24C7-41C1-B64A-BB238B09E1F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34165AC-6059-4888-B137-FB4BA296959A}"/>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E642C177-9D3E-47B6-A45D-4358442A7C1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6" name="楕円 325">
          <a:extLst>
            <a:ext uri="{FF2B5EF4-FFF2-40B4-BE49-F238E27FC236}">
              <a16:creationId xmlns:a16="http://schemas.microsoft.com/office/drawing/2014/main" id="{EBEAFDBA-6482-499D-98A0-D07E5448BA7A}"/>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7" name="補助費等該当値テキスト">
          <a:extLst>
            <a:ext uri="{FF2B5EF4-FFF2-40B4-BE49-F238E27FC236}">
              <a16:creationId xmlns:a16="http://schemas.microsoft.com/office/drawing/2014/main" id="{E377CB8B-D5F8-44D2-8953-2422D0E9E5F5}"/>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a:extLst>
            <a:ext uri="{FF2B5EF4-FFF2-40B4-BE49-F238E27FC236}">
              <a16:creationId xmlns:a16="http://schemas.microsoft.com/office/drawing/2014/main" id="{3BB5EF7D-368E-47B7-86EF-13AB11E956EC}"/>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9" name="テキスト ボックス 328">
          <a:extLst>
            <a:ext uri="{FF2B5EF4-FFF2-40B4-BE49-F238E27FC236}">
              <a16:creationId xmlns:a16="http://schemas.microsoft.com/office/drawing/2014/main" id="{FC22F0B8-C235-49B9-A688-009528B72B74}"/>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a:extLst>
            <a:ext uri="{FF2B5EF4-FFF2-40B4-BE49-F238E27FC236}">
              <a16:creationId xmlns:a16="http://schemas.microsoft.com/office/drawing/2014/main" id="{5BF2AEBD-F9CA-48BD-9A74-D9FEF7F3FBAF}"/>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1" name="テキスト ボックス 330">
          <a:extLst>
            <a:ext uri="{FF2B5EF4-FFF2-40B4-BE49-F238E27FC236}">
              <a16:creationId xmlns:a16="http://schemas.microsoft.com/office/drawing/2014/main" id="{8C614034-88A0-47B7-A5E7-2205F1EDBCC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2" name="楕円 331">
          <a:extLst>
            <a:ext uri="{FF2B5EF4-FFF2-40B4-BE49-F238E27FC236}">
              <a16:creationId xmlns:a16="http://schemas.microsoft.com/office/drawing/2014/main" id="{0BAA31F8-EB1E-4643-B9E2-C25BA5361BA9}"/>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3" name="テキスト ボックス 332">
          <a:extLst>
            <a:ext uri="{FF2B5EF4-FFF2-40B4-BE49-F238E27FC236}">
              <a16:creationId xmlns:a16="http://schemas.microsoft.com/office/drawing/2014/main" id="{D4DE34C9-4A66-4E97-AC2A-4F220D23791C}"/>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a:extLst>
            <a:ext uri="{FF2B5EF4-FFF2-40B4-BE49-F238E27FC236}">
              <a16:creationId xmlns:a16="http://schemas.microsoft.com/office/drawing/2014/main" id="{EAE564CA-599E-4D1B-8699-17D85033AE81}"/>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5" name="テキスト ボックス 334">
          <a:extLst>
            <a:ext uri="{FF2B5EF4-FFF2-40B4-BE49-F238E27FC236}">
              <a16:creationId xmlns:a16="http://schemas.microsoft.com/office/drawing/2014/main" id="{EC73D170-B342-4246-9F11-31EE5248FAEB}"/>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5299C3EF-52B9-4535-BC67-3BF49E382B6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FF881FAF-9607-44BC-97E7-DD98EF2402A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A00EE32-6514-4BB1-A10F-5C5C85E18C67}"/>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990E425B-D740-4D6C-BAD5-3FE385B0E53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57D2529-26AB-4976-B8E8-9392722737B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67C56CEC-2CB4-4523-B3D2-C7CF2F564AC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123E01B1-09A5-4CB8-B4A1-31610CDF3A2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C7B1EE3-F0E7-4E79-A696-045EC254576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6908BDF1-E2F3-4FDD-B27B-5662194C5FD3}"/>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53F384C2-7D4F-4A14-BC7E-E3270553E4C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693AEE8A-8127-4D3F-8952-FB0C0BE89A3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従来より全国平均及び類似団体平均を下回っている状態が続いているが、今後公共施設の更新等による事業費の増加も見込まれるため適正な財政運営に努める。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608B3C1B-0CEC-4071-84CF-C82814393F1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3CCE903F-B473-44EE-92D8-D085BCB8041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58EFCF34-31B4-4EF9-B2EB-3643AB1C48F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C026D7D0-8F71-4AB5-AEAF-C23293343ADB}"/>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BE6C0BF9-28CE-4140-B564-51A266FE5A3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4EEB6A30-1883-437C-B38C-EFADFCD88261}"/>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687A02E6-EBFA-4FDD-A1C9-8E1EF67CE139}"/>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FE90D16E-1A58-439D-80E5-687683FBB1A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E91A1D96-B3DF-43FD-A5F3-190BEF1F2058}"/>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7599DCFD-BC28-47B6-A9C9-B5DF97E45823}"/>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FA7ACD25-73B6-4F0E-A9B4-D12D71E9F031}"/>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2376A156-C0FE-41AA-85CA-A722815C4A8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E3D878DD-EFC5-4334-91AC-545547F351F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5E972A8F-F79E-4CB7-B929-6309F8D73B11}"/>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6A39398E-802F-403B-A79B-F713BAED2B26}"/>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2E509696-C599-4B07-9BF7-9C6534B2EBF8}"/>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214C6D9C-36FF-4038-9B8E-21D74BEC69F2}"/>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F533AE5E-4E87-4857-A661-6E1D7F457EF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21844</xdr:rowOff>
    </xdr:to>
    <xdr:cxnSp macro="">
      <xdr:nvCxnSpPr>
        <xdr:cNvPr id="365" name="直線コネクタ 364">
          <a:extLst>
            <a:ext uri="{FF2B5EF4-FFF2-40B4-BE49-F238E27FC236}">
              <a16:creationId xmlns:a16="http://schemas.microsoft.com/office/drawing/2014/main" id="{DAD0285E-588D-42B2-B149-39E6922D2A46}"/>
            </a:ext>
          </a:extLst>
        </xdr:cNvPr>
        <xdr:cNvCxnSpPr/>
      </xdr:nvCxnSpPr>
      <xdr:spPr>
        <a:xfrm>
          <a:off x="3987800" y="129971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F4CC17EE-ACA7-4608-8EB5-740D891F0707}"/>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C86C9801-D7D7-4B8F-ACA7-E99328BA99D3}"/>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21844</xdr:rowOff>
    </xdr:to>
    <xdr:cxnSp macro="">
      <xdr:nvCxnSpPr>
        <xdr:cNvPr id="368" name="直線コネクタ 367">
          <a:extLst>
            <a:ext uri="{FF2B5EF4-FFF2-40B4-BE49-F238E27FC236}">
              <a16:creationId xmlns:a16="http://schemas.microsoft.com/office/drawing/2014/main" id="{BF10E640-5157-46A2-A6AC-65A732916B01}"/>
            </a:ext>
          </a:extLst>
        </xdr:cNvPr>
        <xdr:cNvCxnSpPr/>
      </xdr:nvCxnSpPr>
      <xdr:spPr>
        <a:xfrm flipV="1">
          <a:off x="3098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C0155AB3-2040-483A-B78D-8E1F45631A33}"/>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F5C73C00-06C2-44DA-892C-9A38F2F8F3E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49276</xdr:rowOff>
    </xdr:to>
    <xdr:cxnSp macro="">
      <xdr:nvCxnSpPr>
        <xdr:cNvPr id="371" name="直線コネクタ 370">
          <a:extLst>
            <a:ext uri="{FF2B5EF4-FFF2-40B4-BE49-F238E27FC236}">
              <a16:creationId xmlns:a16="http://schemas.microsoft.com/office/drawing/2014/main" id="{E521C53B-F608-4FE7-9982-CD3424418A48}"/>
            </a:ext>
          </a:extLst>
        </xdr:cNvPr>
        <xdr:cNvCxnSpPr/>
      </xdr:nvCxnSpPr>
      <xdr:spPr>
        <a:xfrm flipV="1">
          <a:off x="2209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E26787F8-1134-45B3-B505-586FDEAE3C05}"/>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D8C2AE1B-E467-4273-B1EC-B2D28C4931A6}"/>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113285</xdr:rowOff>
    </xdr:to>
    <xdr:cxnSp macro="">
      <xdr:nvCxnSpPr>
        <xdr:cNvPr id="374" name="直線コネクタ 373">
          <a:extLst>
            <a:ext uri="{FF2B5EF4-FFF2-40B4-BE49-F238E27FC236}">
              <a16:creationId xmlns:a16="http://schemas.microsoft.com/office/drawing/2014/main" id="{559084A3-89F1-4C40-A0FC-187B645DECD1}"/>
            </a:ext>
          </a:extLst>
        </xdr:cNvPr>
        <xdr:cNvCxnSpPr/>
      </xdr:nvCxnSpPr>
      <xdr:spPr>
        <a:xfrm flipV="1">
          <a:off x="1320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21F30C7A-F752-407F-9BF0-64C8BD151798}"/>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AA7515CD-429A-4645-A2AD-9D34C883B447}"/>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A46E35C9-E58F-4669-B43B-8F4BC1C0FA27}"/>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24EE0F50-6A2D-4F45-A17B-41F231E5E2E1}"/>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ADA4D87F-3299-46C6-B72D-5CA703025DA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568E958A-D67B-404D-8280-03744492D54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7A6684A6-0704-48AC-B862-94EE18E2DB5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FFE84E16-EEFB-47CB-919F-A67856776AB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55C34D8-404B-4AEA-B95E-BF90678E096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4" name="楕円 383">
          <a:extLst>
            <a:ext uri="{FF2B5EF4-FFF2-40B4-BE49-F238E27FC236}">
              <a16:creationId xmlns:a16="http://schemas.microsoft.com/office/drawing/2014/main" id="{6766DC83-BBA8-46E5-87D3-B895187C814C}"/>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5" name="公債費該当値テキスト">
          <a:extLst>
            <a:ext uri="{FF2B5EF4-FFF2-40B4-BE49-F238E27FC236}">
              <a16:creationId xmlns:a16="http://schemas.microsoft.com/office/drawing/2014/main" id="{97105E0B-CD13-4C1E-9B86-9AC0E4B20F5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a:extLst>
            <a:ext uri="{FF2B5EF4-FFF2-40B4-BE49-F238E27FC236}">
              <a16:creationId xmlns:a16="http://schemas.microsoft.com/office/drawing/2014/main" id="{51A4B0AA-9669-44D6-8461-49FBB07295F3}"/>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a:extLst>
            <a:ext uri="{FF2B5EF4-FFF2-40B4-BE49-F238E27FC236}">
              <a16:creationId xmlns:a16="http://schemas.microsoft.com/office/drawing/2014/main" id="{3FAE2A88-A2A5-4DFD-8C1F-C96436145D14}"/>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8" name="楕円 387">
          <a:extLst>
            <a:ext uri="{FF2B5EF4-FFF2-40B4-BE49-F238E27FC236}">
              <a16:creationId xmlns:a16="http://schemas.microsoft.com/office/drawing/2014/main" id="{0E9BF630-8D98-4737-A902-36C985FB1BFD}"/>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9" name="テキスト ボックス 388">
          <a:extLst>
            <a:ext uri="{FF2B5EF4-FFF2-40B4-BE49-F238E27FC236}">
              <a16:creationId xmlns:a16="http://schemas.microsoft.com/office/drawing/2014/main" id="{60C98BE1-4B8E-40CB-83CA-0379384D7B18}"/>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0" name="楕円 389">
          <a:extLst>
            <a:ext uri="{FF2B5EF4-FFF2-40B4-BE49-F238E27FC236}">
              <a16:creationId xmlns:a16="http://schemas.microsoft.com/office/drawing/2014/main" id="{7DF07754-4EB3-4A90-A58D-308D50B86504}"/>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1" name="テキスト ボックス 390">
          <a:extLst>
            <a:ext uri="{FF2B5EF4-FFF2-40B4-BE49-F238E27FC236}">
              <a16:creationId xmlns:a16="http://schemas.microsoft.com/office/drawing/2014/main" id="{AB96E335-7BF1-4C22-BD41-EE64660C3007}"/>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2" name="楕円 391">
          <a:extLst>
            <a:ext uri="{FF2B5EF4-FFF2-40B4-BE49-F238E27FC236}">
              <a16:creationId xmlns:a16="http://schemas.microsoft.com/office/drawing/2014/main" id="{58921300-D16C-4C7F-8513-6BDE1E6BA1E1}"/>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3" name="テキスト ボックス 392">
          <a:extLst>
            <a:ext uri="{FF2B5EF4-FFF2-40B4-BE49-F238E27FC236}">
              <a16:creationId xmlns:a16="http://schemas.microsoft.com/office/drawing/2014/main" id="{A21C2452-7FF2-4AAF-B153-EEA0FABEB808}"/>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3D958DCC-01DB-4F2B-905C-B64BE3E635E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FA7EA540-8CFA-4745-A3BE-4C4431DF54E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BFD25F7C-0914-422D-B328-728CD6AE504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125CCFAD-3EDE-4CE9-87EE-9877970330B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91BB8A7A-726B-4258-A4C6-90EEBD215C9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72C33AE0-3E80-4B46-A402-3E4D4AB42F1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323B8961-2889-432D-A37F-A0E8BD79F8CC}"/>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A44D789-5BEA-408A-A0D3-CF2D31A2005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AD2AEB11-F3C6-42A2-BBAB-A27E4775C7B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8161078F-C3FA-43DE-9C15-E5D8910777A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F1CB8B04-DD44-4098-8184-C11B492D018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年間においては変動がありつつも傾向としては横ばいであるが、当年度も類似団体平均を上回る状況となっている。今後も個別に細やかな要因分析を行い歳出抑制に努める。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8698379E-D764-436D-B2D4-8D97FE7ACF7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9EF12442-283D-449F-8B98-35F9CA9D61B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BC41C488-D38D-4683-87A6-AEE3B35E159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8A91AB2B-A88C-489C-9DB2-B050F97ED533}"/>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50DAC71F-BB55-4877-9496-2EFC571A710E}"/>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4572FA67-27B1-4AB9-AFC6-AC60BF49BF8C}"/>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8D4828E1-18FC-4F5B-9994-2FA0DCA6B0DD}"/>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2D91DDF0-2DE2-4429-A887-6D4C71B0D7B8}"/>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BD9B85E3-FBC5-4D82-BAFC-F14F131AFEC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1A9BFFC0-3331-49B0-B2C9-EF2722BD7AF2}"/>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E7EBD461-98A5-4093-A0FA-FC0AD1DED0C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FC9583D9-6D1E-4DD0-9B9F-3A4F880D114D}"/>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E7785EB9-6D57-41AE-BDD4-2ED08B4241C3}"/>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DC99937-2B59-4954-AF4A-9B208272F08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F3BA1C79-3948-4999-96A1-E2283EB9403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C4343F8D-E7AF-48C7-97D2-11ED5F9169E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528AECD8-42CA-4DB7-B459-DCD5FB6A50F6}"/>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FB3EF77C-899A-4EFE-86C3-A874B5F73BA7}"/>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62325F79-BB8B-4586-B5D7-38E0965969B8}"/>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AEBF9FF0-4E30-4B73-B8BC-E9A6C8FFB0FF}"/>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C79CBADE-08BB-463B-8898-184B1563F968}"/>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119380</xdr:rowOff>
    </xdr:to>
    <xdr:cxnSp macro="">
      <xdr:nvCxnSpPr>
        <xdr:cNvPr id="426" name="直線コネクタ 425">
          <a:extLst>
            <a:ext uri="{FF2B5EF4-FFF2-40B4-BE49-F238E27FC236}">
              <a16:creationId xmlns:a16="http://schemas.microsoft.com/office/drawing/2014/main" id="{728E3EFD-500C-4B55-81C0-7A2562BF7E4B}"/>
            </a:ext>
          </a:extLst>
        </xdr:cNvPr>
        <xdr:cNvCxnSpPr/>
      </xdr:nvCxnSpPr>
      <xdr:spPr>
        <a:xfrm>
          <a:off x="15671800" y="13401039"/>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C47D39FE-E201-44F0-B5F2-A7FA4F04CCA8}"/>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29353947-804E-4C9E-B551-418BDE785786}"/>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79</xdr:row>
      <xdr:rowOff>104139</xdr:rowOff>
    </xdr:to>
    <xdr:cxnSp macro="">
      <xdr:nvCxnSpPr>
        <xdr:cNvPr id="429" name="直線コネクタ 428">
          <a:extLst>
            <a:ext uri="{FF2B5EF4-FFF2-40B4-BE49-F238E27FC236}">
              <a16:creationId xmlns:a16="http://schemas.microsoft.com/office/drawing/2014/main" id="{8433F5F8-49C7-4597-9BB3-218753A8478E}"/>
            </a:ext>
          </a:extLst>
        </xdr:cNvPr>
        <xdr:cNvCxnSpPr/>
      </xdr:nvCxnSpPr>
      <xdr:spPr>
        <a:xfrm flipV="1">
          <a:off x="14782800" y="13401039"/>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CC0DF987-EEE2-4E78-BB7C-C10F27F21122}"/>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4BB1DA28-03D4-4EFC-AA27-15D01BC3EF74}"/>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79</xdr:row>
      <xdr:rowOff>104139</xdr:rowOff>
    </xdr:to>
    <xdr:cxnSp macro="">
      <xdr:nvCxnSpPr>
        <xdr:cNvPr id="432" name="直線コネクタ 431">
          <a:extLst>
            <a:ext uri="{FF2B5EF4-FFF2-40B4-BE49-F238E27FC236}">
              <a16:creationId xmlns:a16="http://schemas.microsoft.com/office/drawing/2014/main" id="{185A5A83-7976-4A54-8B2A-3F5FF3083EF2}"/>
            </a:ext>
          </a:extLst>
        </xdr:cNvPr>
        <xdr:cNvCxnSpPr/>
      </xdr:nvCxnSpPr>
      <xdr:spPr>
        <a:xfrm>
          <a:off x="13893800" y="134734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6BA9F4E8-B41F-44F9-BBED-197C2910942A}"/>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DF91EB3C-DC8E-4B4D-AD5C-FAEFB83E8587}"/>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100330</xdr:rowOff>
    </xdr:from>
    <xdr:to>
      <xdr:col>69</xdr:col>
      <xdr:colOff>92075</xdr:colOff>
      <xdr:row>79</xdr:row>
      <xdr:rowOff>43180</xdr:rowOff>
    </xdr:to>
    <xdr:cxnSp macro="">
      <xdr:nvCxnSpPr>
        <xdr:cNvPr id="435" name="直線コネクタ 434">
          <a:extLst>
            <a:ext uri="{FF2B5EF4-FFF2-40B4-BE49-F238E27FC236}">
              <a16:creationId xmlns:a16="http://schemas.microsoft.com/office/drawing/2014/main" id="{1A7AD127-A549-42CD-95B6-E473E2015CF5}"/>
            </a:ext>
          </a:extLst>
        </xdr:cNvPr>
        <xdr:cNvCxnSpPr/>
      </xdr:nvCxnSpPr>
      <xdr:spPr>
        <a:xfrm flipV="1">
          <a:off x="13004800" y="134734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7233212C-7F87-4BC1-8412-58522E81D7DD}"/>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89B83E8C-A65E-4EF9-859F-2A414AA25C69}"/>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B2821B17-DFED-47C1-8ED3-7025AC4CCE18}"/>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5F089CB5-B7B9-4E48-965F-12F6AA54E571}"/>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7568BA53-DCD7-4331-89C5-9B8DBB4FF4CC}"/>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B6869B5E-2944-4492-8CF1-22C766E5C3A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CA4FCC22-80D5-41AF-879D-5FC41E4B882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F8BDBAD-D42B-4F18-882B-F33E7B3B086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2333F37-201D-4303-A11E-33293256449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5" name="楕円 444">
          <a:extLst>
            <a:ext uri="{FF2B5EF4-FFF2-40B4-BE49-F238E27FC236}">
              <a16:creationId xmlns:a16="http://schemas.microsoft.com/office/drawing/2014/main" id="{23B11004-A3BD-463E-A34A-0B3CBE46ECB6}"/>
            </a:ext>
          </a:extLst>
        </xdr:cNvPr>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46" name="公債費以外該当値テキスト">
          <a:extLst>
            <a:ext uri="{FF2B5EF4-FFF2-40B4-BE49-F238E27FC236}">
              <a16:creationId xmlns:a16="http://schemas.microsoft.com/office/drawing/2014/main" id="{0474A259-312C-40E9-B1D7-26A247D32681}"/>
            </a:ext>
          </a:extLst>
        </xdr:cNvPr>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47" name="楕円 446">
          <a:extLst>
            <a:ext uri="{FF2B5EF4-FFF2-40B4-BE49-F238E27FC236}">
              <a16:creationId xmlns:a16="http://schemas.microsoft.com/office/drawing/2014/main" id="{91452B10-4319-47FB-B597-74FA7BDEFE6C}"/>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48" name="テキスト ボックス 447">
          <a:extLst>
            <a:ext uri="{FF2B5EF4-FFF2-40B4-BE49-F238E27FC236}">
              <a16:creationId xmlns:a16="http://schemas.microsoft.com/office/drawing/2014/main" id="{D969467F-B633-4CD5-BA08-DB04E64E5462}"/>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49" name="楕円 448">
          <a:extLst>
            <a:ext uri="{FF2B5EF4-FFF2-40B4-BE49-F238E27FC236}">
              <a16:creationId xmlns:a16="http://schemas.microsoft.com/office/drawing/2014/main" id="{4B5F5B60-7670-42E5-B148-4101EB33E20F}"/>
            </a:ext>
          </a:extLst>
        </xdr:cNvPr>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50" name="テキスト ボックス 449">
          <a:extLst>
            <a:ext uri="{FF2B5EF4-FFF2-40B4-BE49-F238E27FC236}">
              <a16:creationId xmlns:a16="http://schemas.microsoft.com/office/drawing/2014/main" id="{063C2E70-CE72-48C8-9BB4-E4DB0B74952E}"/>
            </a:ext>
          </a:extLst>
        </xdr:cNvPr>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51" name="楕円 450">
          <a:extLst>
            <a:ext uri="{FF2B5EF4-FFF2-40B4-BE49-F238E27FC236}">
              <a16:creationId xmlns:a16="http://schemas.microsoft.com/office/drawing/2014/main" id="{AFE3AFAF-D8AD-49E3-B467-3181640B6257}"/>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161307</xdr:rowOff>
    </xdr:from>
    <xdr:ext cx="762000" cy="259045"/>
    <xdr:sp macro="" textlink="">
      <xdr:nvSpPr>
        <xdr:cNvPr id="452" name="テキスト ボックス 451">
          <a:extLst>
            <a:ext uri="{FF2B5EF4-FFF2-40B4-BE49-F238E27FC236}">
              <a16:creationId xmlns:a16="http://schemas.microsoft.com/office/drawing/2014/main" id="{502D6D78-1479-4C07-ABE4-15D3CDFEEDA1}"/>
            </a:ext>
          </a:extLst>
        </xdr:cNvPr>
        <xdr:cNvSpPr txBox="1"/>
      </xdr:nvSpPr>
      <xdr:spPr>
        <a:xfrm>
          <a:off x="13512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3" name="楕円 452">
          <a:extLst>
            <a:ext uri="{FF2B5EF4-FFF2-40B4-BE49-F238E27FC236}">
              <a16:creationId xmlns:a16="http://schemas.microsoft.com/office/drawing/2014/main" id="{9A375915-AFB0-462E-8C2A-0DDC3868DFF5}"/>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4" name="テキスト ボックス 453">
          <a:extLst>
            <a:ext uri="{FF2B5EF4-FFF2-40B4-BE49-F238E27FC236}">
              <a16:creationId xmlns:a16="http://schemas.microsoft.com/office/drawing/2014/main" id="{8F11F9F4-4FCE-40D3-B2E4-505B26CFBDF9}"/>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C4BD3FDF-9D51-499A-AE00-117D28578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C898D866-137F-4A2E-AE78-7167F24F1CC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4B86BD5-4AD9-4149-848A-CAA41603E056}"/>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57A9200-AB1B-48F1-8C56-D447370158F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938DCDC-C456-4547-AC78-79C0E00FE71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DB1C967-F8F3-49D5-9B71-132DA53D71E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7DED155-F9EB-4148-8A34-D62D8B2DAE3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919227F-E23D-40F6-97D2-62641EEBDB51}"/>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3A44FA1-0B4A-479F-B16B-FB25BF9596F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4DCC0C6-9799-4F8E-9372-06DE95A831C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B9C707A-86D8-4A3A-9AFC-55D5F38725B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A1FE470E-A7CA-4B3C-B6E7-4C2BE9204E8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31B37E2-7497-4BAB-8D54-922417AA542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BB368E9-D9D4-4C45-ADF2-72D04F58160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6C813A1-2EF0-4FA2-A61A-C3871E8A552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EE9037D-2D15-4ED6-B562-C2C41AE4A9E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CCC10A78-4171-4B76-A8C2-38FD1570955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49AB58-C452-4EE4-8012-DA96D185B38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66CC0E8-782A-4A61-9548-F7E31DE3B7C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6C644C3-09E6-4EA5-9297-FB9C978025F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E85F543-3B56-429F-BC9B-3B4D8D7F3A3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A9054A8-28A5-4F55-9F3D-E9D4764A1CB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329E991-E632-4565-B622-5BF5FF0FF7F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AFD4B55-B119-440D-B9BE-2CD4C050A74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FB1F523-C244-4923-90A8-DE2079734EE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C3CEF93-1762-4FA2-A3E9-B5C3406D7EA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72BDF17D-546F-445B-9FA5-57DCD6132C2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9CF2F5B-9C58-4360-B2E7-8E1D5DD9840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69F732EE-F361-4651-9757-B692C5BB70E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941B51D-FF95-4870-A7F4-2E2251DDED8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EAF885F3-9F41-42D1-9BC2-B39D7E1B2F83}"/>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D86E1D0D-387D-4636-B693-216439596A6E}"/>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59970B8D-68A4-470B-A56E-05A9762AA6C2}"/>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A50F2485-6382-4B0A-9F1A-8B12F0C759C6}"/>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22D026ED-ADC5-40A4-BE93-2AF778978EC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6DF755E6-122B-4518-A21A-2540177C8C03}"/>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31553CFF-9755-4C9A-994F-CF0F14DC80C5}"/>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8AD6A0A5-22B2-42F9-9AB0-4B0123DACB88}"/>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51B1978E-40F4-4C3B-9F47-591907469CB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622CE396-91BC-403E-AE55-2A8D6511766E}"/>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5DC8B5A1-947E-4F3C-AE05-C132046BDC84}"/>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8D8B3975-88BA-40F9-9D79-6906D73124B2}"/>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DBCE2455-AC0F-4A37-B742-C69B907430A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16903AA2-620E-424D-AD9E-48D0342823E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999A4D3D-AE0B-437F-AFF1-A4B0EC2BA41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CED824C2-BA35-4DC9-A60B-50858A95A215}"/>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456DEBB1-0626-4F1F-831A-7CC9176A59B6}"/>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5EC5A7C8-E4AC-4C04-8325-3BACC6F5BD85}"/>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6CD512E8-F0A8-4802-BC10-F5C5B05496FE}"/>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C507F9B3-1DF4-491B-BCDC-5458E52289CA}"/>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58366</xdr:rowOff>
    </xdr:from>
    <xdr:to>
      <xdr:col>29</xdr:col>
      <xdr:colOff>127000</xdr:colOff>
      <xdr:row>18</xdr:row>
      <xdr:rowOff>71118</xdr:rowOff>
    </xdr:to>
    <xdr:cxnSp macro="">
      <xdr:nvCxnSpPr>
        <xdr:cNvPr id="52" name="直線コネクタ 51">
          <a:extLst>
            <a:ext uri="{FF2B5EF4-FFF2-40B4-BE49-F238E27FC236}">
              <a16:creationId xmlns:a16="http://schemas.microsoft.com/office/drawing/2014/main" id="{CEF69872-B344-41E3-90BD-F8235EB5EDA6}"/>
            </a:ext>
          </a:extLst>
        </xdr:cNvPr>
        <xdr:cNvCxnSpPr/>
      </xdr:nvCxnSpPr>
      <xdr:spPr bwMode="auto">
        <a:xfrm flipV="1">
          <a:off x="5003800" y="3192091"/>
          <a:ext cx="6477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2855A92-829F-4B6F-836B-7E168F113DDD}"/>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73A14C96-F393-4264-B4DB-51C9923167A4}"/>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71118</xdr:rowOff>
    </xdr:from>
    <xdr:to>
      <xdr:col>26</xdr:col>
      <xdr:colOff>50800</xdr:colOff>
      <xdr:row>18</xdr:row>
      <xdr:rowOff>121198</xdr:rowOff>
    </xdr:to>
    <xdr:cxnSp macro="">
      <xdr:nvCxnSpPr>
        <xdr:cNvPr id="55" name="直線コネクタ 54">
          <a:extLst>
            <a:ext uri="{FF2B5EF4-FFF2-40B4-BE49-F238E27FC236}">
              <a16:creationId xmlns:a16="http://schemas.microsoft.com/office/drawing/2014/main" id="{37B9BFC8-9F74-4BAD-AAE0-135121E7FC54}"/>
            </a:ext>
          </a:extLst>
        </xdr:cNvPr>
        <xdr:cNvCxnSpPr/>
      </xdr:nvCxnSpPr>
      <xdr:spPr bwMode="auto">
        <a:xfrm flipV="1">
          <a:off x="4305300" y="3204843"/>
          <a:ext cx="6985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41FD39A8-E765-4685-841F-6F7C135DE71E}"/>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1891E565-4D0B-4ABB-ACD6-F033B17E5A3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121198</xdr:rowOff>
    </xdr:from>
    <xdr:to>
      <xdr:col>22</xdr:col>
      <xdr:colOff>114300</xdr:colOff>
      <xdr:row>19</xdr:row>
      <xdr:rowOff>53402</xdr:rowOff>
    </xdr:to>
    <xdr:cxnSp macro="">
      <xdr:nvCxnSpPr>
        <xdr:cNvPr id="58" name="直線コネクタ 57">
          <a:extLst>
            <a:ext uri="{FF2B5EF4-FFF2-40B4-BE49-F238E27FC236}">
              <a16:creationId xmlns:a16="http://schemas.microsoft.com/office/drawing/2014/main" id="{777435F0-609B-4AE6-BEAE-1CEA2209D8E7}"/>
            </a:ext>
          </a:extLst>
        </xdr:cNvPr>
        <xdr:cNvCxnSpPr/>
      </xdr:nvCxnSpPr>
      <xdr:spPr bwMode="auto">
        <a:xfrm flipV="1">
          <a:off x="3606800" y="3254923"/>
          <a:ext cx="698500" cy="10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BAB1BECE-92F3-4093-92D2-A9300324E353}"/>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DA19CFEA-FF0F-45E7-BCDC-5CEA7D3EB16B}"/>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53402</xdr:rowOff>
    </xdr:from>
    <xdr:to>
      <xdr:col>18</xdr:col>
      <xdr:colOff>177800</xdr:colOff>
      <xdr:row>19</xdr:row>
      <xdr:rowOff>70122</xdr:rowOff>
    </xdr:to>
    <xdr:cxnSp macro="">
      <xdr:nvCxnSpPr>
        <xdr:cNvPr id="61" name="直線コネクタ 60">
          <a:extLst>
            <a:ext uri="{FF2B5EF4-FFF2-40B4-BE49-F238E27FC236}">
              <a16:creationId xmlns:a16="http://schemas.microsoft.com/office/drawing/2014/main" id="{517E4E5F-CC6E-4675-89B6-2AC68CB36431}"/>
            </a:ext>
          </a:extLst>
        </xdr:cNvPr>
        <xdr:cNvCxnSpPr/>
      </xdr:nvCxnSpPr>
      <xdr:spPr bwMode="auto">
        <a:xfrm flipV="1">
          <a:off x="2908300" y="3358577"/>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9EEFF28B-E687-4F17-9D8A-F71998E22153}"/>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E4079E58-7B68-43E0-8686-5B0C4BE3FBFC}"/>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218E60F4-C85E-46EE-9766-9E14881EB9EC}"/>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7E1BD9C7-7116-4DCD-BA83-266500F32CB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42DA160-99CB-4079-9145-9D71431A5E2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CED55E0-151B-43C7-832A-C39F69044D2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A306740-7180-4EDD-8C19-CCFEAA61AD7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6E2D2D3-EE8B-4A6E-9040-CEDB73377AF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3D35AF92-D1D8-45FA-A043-60C436D4D0C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7566</xdr:rowOff>
    </xdr:from>
    <xdr:to>
      <xdr:col>29</xdr:col>
      <xdr:colOff>177800</xdr:colOff>
      <xdr:row>18</xdr:row>
      <xdr:rowOff>109166</xdr:rowOff>
    </xdr:to>
    <xdr:sp macro="" textlink="">
      <xdr:nvSpPr>
        <xdr:cNvPr id="71" name="楕円 70">
          <a:extLst>
            <a:ext uri="{FF2B5EF4-FFF2-40B4-BE49-F238E27FC236}">
              <a16:creationId xmlns:a16="http://schemas.microsoft.com/office/drawing/2014/main" id="{4124A972-AF02-419D-9A1A-52A9C273E622}"/>
            </a:ext>
          </a:extLst>
        </xdr:cNvPr>
        <xdr:cNvSpPr/>
      </xdr:nvSpPr>
      <xdr:spPr bwMode="auto">
        <a:xfrm>
          <a:off x="5600700" y="314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151093</xdr:rowOff>
    </xdr:from>
    <xdr:ext cx="762000" cy="259045"/>
    <xdr:sp macro="" textlink="">
      <xdr:nvSpPr>
        <xdr:cNvPr id="72" name="人口1人当たり決算額の推移該当値テキスト130">
          <a:extLst>
            <a:ext uri="{FF2B5EF4-FFF2-40B4-BE49-F238E27FC236}">
              <a16:creationId xmlns:a16="http://schemas.microsoft.com/office/drawing/2014/main" id="{2C684194-8B05-4D24-9F13-1AE3A6BFE659}"/>
            </a:ext>
          </a:extLst>
        </xdr:cNvPr>
        <xdr:cNvSpPr txBox="1"/>
      </xdr:nvSpPr>
      <xdr:spPr>
        <a:xfrm>
          <a:off x="5740400" y="31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20318</xdr:rowOff>
    </xdr:from>
    <xdr:to>
      <xdr:col>26</xdr:col>
      <xdr:colOff>101600</xdr:colOff>
      <xdr:row>18</xdr:row>
      <xdr:rowOff>121918</xdr:rowOff>
    </xdr:to>
    <xdr:sp macro="" textlink="">
      <xdr:nvSpPr>
        <xdr:cNvPr id="73" name="楕円 72">
          <a:extLst>
            <a:ext uri="{FF2B5EF4-FFF2-40B4-BE49-F238E27FC236}">
              <a16:creationId xmlns:a16="http://schemas.microsoft.com/office/drawing/2014/main" id="{1336EBB7-4E50-4B73-80B5-ABD6DA855D9E}"/>
            </a:ext>
          </a:extLst>
        </xdr:cNvPr>
        <xdr:cNvSpPr/>
      </xdr:nvSpPr>
      <xdr:spPr bwMode="auto">
        <a:xfrm>
          <a:off x="4953000" y="315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106695</xdr:rowOff>
    </xdr:from>
    <xdr:ext cx="736600" cy="259045"/>
    <xdr:sp macro="" textlink="">
      <xdr:nvSpPr>
        <xdr:cNvPr id="74" name="テキスト ボックス 73">
          <a:extLst>
            <a:ext uri="{FF2B5EF4-FFF2-40B4-BE49-F238E27FC236}">
              <a16:creationId xmlns:a16="http://schemas.microsoft.com/office/drawing/2014/main" id="{D0EBCEA1-BAD3-49A3-B5A9-CE770B827A90}"/>
            </a:ext>
          </a:extLst>
        </xdr:cNvPr>
        <xdr:cNvSpPr txBox="1"/>
      </xdr:nvSpPr>
      <xdr:spPr>
        <a:xfrm>
          <a:off x="4622800" y="3240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70398</xdr:rowOff>
    </xdr:from>
    <xdr:to>
      <xdr:col>22</xdr:col>
      <xdr:colOff>165100</xdr:colOff>
      <xdr:row>19</xdr:row>
      <xdr:rowOff>548</xdr:rowOff>
    </xdr:to>
    <xdr:sp macro="" textlink="">
      <xdr:nvSpPr>
        <xdr:cNvPr id="75" name="楕円 74">
          <a:extLst>
            <a:ext uri="{FF2B5EF4-FFF2-40B4-BE49-F238E27FC236}">
              <a16:creationId xmlns:a16="http://schemas.microsoft.com/office/drawing/2014/main" id="{B960233A-9340-4516-AF73-3BAC7484ADB0}"/>
            </a:ext>
          </a:extLst>
        </xdr:cNvPr>
        <xdr:cNvSpPr/>
      </xdr:nvSpPr>
      <xdr:spPr bwMode="auto">
        <a:xfrm>
          <a:off x="4254500" y="32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156775</xdr:rowOff>
    </xdr:from>
    <xdr:ext cx="762000" cy="259045"/>
    <xdr:sp macro="" textlink="">
      <xdr:nvSpPr>
        <xdr:cNvPr id="76" name="テキスト ボックス 75">
          <a:extLst>
            <a:ext uri="{FF2B5EF4-FFF2-40B4-BE49-F238E27FC236}">
              <a16:creationId xmlns:a16="http://schemas.microsoft.com/office/drawing/2014/main" id="{C7D5398F-46EA-40BC-B000-9F15B8D3DA58}"/>
            </a:ext>
          </a:extLst>
        </xdr:cNvPr>
        <xdr:cNvSpPr txBox="1"/>
      </xdr:nvSpPr>
      <xdr:spPr>
        <a:xfrm>
          <a:off x="3924300" y="329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2602</xdr:rowOff>
    </xdr:from>
    <xdr:to>
      <xdr:col>19</xdr:col>
      <xdr:colOff>38100</xdr:colOff>
      <xdr:row>19</xdr:row>
      <xdr:rowOff>104202</xdr:rowOff>
    </xdr:to>
    <xdr:sp macro="" textlink="">
      <xdr:nvSpPr>
        <xdr:cNvPr id="77" name="楕円 76">
          <a:extLst>
            <a:ext uri="{FF2B5EF4-FFF2-40B4-BE49-F238E27FC236}">
              <a16:creationId xmlns:a16="http://schemas.microsoft.com/office/drawing/2014/main" id="{60153887-DF1D-434A-83B6-335EF3D9BB77}"/>
            </a:ext>
          </a:extLst>
        </xdr:cNvPr>
        <xdr:cNvSpPr/>
      </xdr:nvSpPr>
      <xdr:spPr bwMode="auto">
        <a:xfrm>
          <a:off x="35560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88979</xdr:rowOff>
    </xdr:from>
    <xdr:ext cx="762000" cy="259045"/>
    <xdr:sp macro="" textlink="">
      <xdr:nvSpPr>
        <xdr:cNvPr id="78" name="テキスト ボックス 77">
          <a:extLst>
            <a:ext uri="{FF2B5EF4-FFF2-40B4-BE49-F238E27FC236}">
              <a16:creationId xmlns:a16="http://schemas.microsoft.com/office/drawing/2014/main" id="{79A49493-E196-45B2-8399-2D5EEA930F52}"/>
            </a:ext>
          </a:extLst>
        </xdr:cNvPr>
        <xdr:cNvSpPr txBox="1"/>
      </xdr:nvSpPr>
      <xdr:spPr>
        <a:xfrm>
          <a:off x="3225800" y="33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19322</xdr:rowOff>
    </xdr:from>
    <xdr:to>
      <xdr:col>15</xdr:col>
      <xdr:colOff>101600</xdr:colOff>
      <xdr:row>19</xdr:row>
      <xdr:rowOff>120922</xdr:rowOff>
    </xdr:to>
    <xdr:sp macro="" textlink="">
      <xdr:nvSpPr>
        <xdr:cNvPr id="79" name="楕円 78">
          <a:extLst>
            <a:ext uri="{FF2B5EF4-FFF2-40B4-BE49-F238E27FC236}">
              <a16:creationId xmlns:a16="http://schemas.microsoft.com/office/drawing/2014/main" id="{7A2C93B6-7387-4B93-8237-6126E79F37F7}"/>
            </a:ext>
          </a:extLst>
        </xdr:cNvPr>
        <xdr:cNvSpPr/>
      </xdr:nvSpPr>
      <xdr:spPr bwMode="auto">
        <a:xfrm>
          <a:off x="28575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105699</xdr:rowOff>
    </xdr:from>
    <xdr:ext cx="762000" cy="259045"/>
    <xdr:sp macro="" textlink="">
      <xdr:nvSpPr>
        <xdr:cNvPr id="80" name="テキスト ボックス 79">
          <a:extLst>
            <a:ext uri="{FF2B5EF4-FFF2-40B4-BE49-F238E27FC236}">
              <a16:creationId xmlns:a16="http://schemas.microsoft.com/office/drawing/2014/main" id="{C3D379EA-D38B-48D4-A28C-59562C79DC57}"/>
            </a:ext>
          </a:extLst>
        </xdr:cNvPr>
        <xdr:cNvSpPr txBox="1"/>
      </xdr:nvSpPr>
      <xdr:spPr>
        <a:xfrm>
          <a:off x="2527300" y="34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F6E9F009-629B-4083-BE19-7A7CA812FE7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F9F297DA-9DF5-45DF-B21A-689500538555}"/>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39A322D2-1DEC-4006-8626-0D8CC92C1CF6}"/>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84D417F-C87C-46FC-B69F-84ACA5DA165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D2909895-BE34-4D93-B94E-CBC9F5130D3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3E53E1BA-150B-4983-9DA5-2FD36832C8D3}"/>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1842954F-E5B8-4FBF-AF1E-2E18A4A7972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6E45CF1A-F31D-4C35-8B9C-AB3DF84D770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204E5390-5249-4FF2-A977-FA130F338C9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901882B9-CDCA-4E85-A47F-7426269FC83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B86583B4-F610-4710-B9BD-A4AEDDAB3A7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F7BB9D82-3794-40C5-AC16-7A076C63358B}"/>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BC911EA9-D733-4E09-A825-A9E11E443AF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B9D5C729-F8DC-40FB-B072-817444C6E2F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35E2B2AA-931A-4D04-B329-FA32B4ECF0B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9841F0F6-0D6B-44B4-9790-E67EC2966B0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2D3C32CC-08E1-46A1-BE10-9B392D32048C}"/>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9E16A806-5BD0-4DB2-9E9F-D0673B9A841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1AEA6057-5380-48B9-B6D7-34A9B70215E8}"/>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8B65930D-7773-4491-9B6B-42A3538ED84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1D79CDB7-B69D-488C-93F6-CDF0EFED4898}"/>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6B45A439-414C-4273-8500-BF3E2A99A19A}"/>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117E6F55-33E7-447A-8722-F4808480C8C8}"/>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2B9EE206-D028-4187-A063-46C21C2FF40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BCE03324-0A00-4DE3-8551-6A6F9AB44C7E}"/>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3284DE2B-4086-4C7C-ACFF-F8363DA1AFA9}"/>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EAE1542E-5FD2-45F5-9674-179AC65097E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32B7C935-147B-4A75-9E22-2048433A704C}"/>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BFE27BD1-1EFA-4F57-B04D-3AB44CF24866}"/>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D7AEDF48-A62B-43CF-9207-08FED340BA4C}"/>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145301B2-02FA-409A-8CAB-632AE81BA29D}"/>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5C3BEE4C-8653-4D90-8283-9822EC5E6023}"/>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331825</xdr:rowOff>
    </xdr:from>
    <xdr:to>
      <xdr:col>29</xdr:col>
      <xdr:colOff>127000</xdr:colOff>
      <xdr:row>36</xdr:row>
      <xdr:rowOff>24092</xdr:rowOff>
    </xdr:to>
    <xdr:cxnSp macro="">
      <xdr:nvCxnSpPr>
        <xdr:cNvPr id="113" name="直線コネクタ 112">
          <a:extLst>
            <a:ext uri="{FF2B5EF4-FFF2-40B4-BE49-F238E27FC236}">
              <a16:creationId xmlns:a16="http://schemas.microsoft.com/office/drawing/2014/main" id="{444A64DB-9C39-4363-A5FE-CB42BD742C13}"/>
            </a:ext>
          </a:extLst>
        </xdr:cNvPr>
        <xdr:cNvCxnSpPr/>
      </xdr:nvCxnSpPr>
      <xdr:spPr bwMode="auto">
        <a:xfrm flipV="1">
          <a:off x="5003800" y="6942175"/>
          <a:ext cx="6477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B86F8405-D986-4B45-87CD-66C74277F9CA}"/>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2FD19040-E1B7-4607-BA1B-D7CB3E9228FA}"/>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24092</xdr:rowOff>
    </xdr:from>
    <xdr:to>
      <xdr:col>26</xdr:col>
      <xdr:colOff>50800</xdr:colOff>
      <xdr:row>36</xdr:row>
      <xdr:rowOff>28759</xdr:rowOff>
    </xdr:to>
    <xdr:cxnSp macro="">
      <xdr:nvCxnSpPr>
        <xdr:cNvPr id="116" name="直線コネクタ 115">
          <a:extLst>
            <a:ext uri="{FF2B5EF4-FFF2-40B4-BE49-F238E27FC236}">
              <a16:creationId xmlns:a16="http://schemas.microsoft.com/office/drawing/2014/main" id="{FC5206F1-496B-48D1-B827-F4B3B1B99736}"/>
            </a:ext>
          </a:extLst>
        </xdr:cNvPr>
        <xdr:cNvCxnSpPr/>
      </xdr:nvCxnSpPr>
      <xdr:spPr bwMode="auto">
        <a:xfrm flipV="1">
          <a:off x="4305300" y="6977342"/>
          <a:ext cx="6985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3CD4A45B-4C02-4B89-806C-9CD01636312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957C507E-D590-48CE-B278-5D85E7123A96}"/>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28759</xdr:rowOff>
    </xdr:from>
    <xdr:to>
      <xdr:col>22</xdr:col>
      <xdr:colOff>114300</xdr:colOff>
      <xdr:row>36</xdr:row>
      <xdr:rowOff>47904</xdr:rowOff>
    </xdr:to>
    <xdr:cxnSp macro="">
      <xdr:nvCxnSpPr>
        <xdr:cNvPr id="119" name="直線コネクタ 118">
          <a:extLst>
            <a:ext uri="{FF2B5EF4-FFF2-40B4-BE49-F238E27FC236}">
              <a16:creationId xmlns:a16="http://schemas.microsoft.com/office/drawing/2014/main" id="{1AE51357-055E-459F-9986-348BB835697E}"/>
            </a:ext>
          </a:extLst>
        </xdr:cNvPr>
        <xdr:cNvCxnSpPr/>
      </xdr:nvCxnSpPr>
      <xdr:spPr bwMode="auto">
        <a:xfrm flipV="1">
          <a:off x="3606800" y="6982009"/>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6F5EBD5A-6036-46C7-BB9E-5ADFB32B804E}"/>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AB504440-0647-4A79-A99F-F1F4A1D42019}"/>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22472</xdr:rowOff>
    </xdr:from>
    <xdr:to>
      <xdr:col>18</xdr:col>
      <xdr:colOff>177800</xdr:colOff>
      <xdr:row>36</xdr:row>
      <xdr:rowOff>47904</xdr:rowOff>
    </xdr:to>
    <xdr:cxnSp macro="">
      <xdr:nvCxnSpPr>
        <xdr:cNvPr id="122" name="直線コネクタ 121">
          <a:extLst>
            <a:ext uri="{FF2B5EF4-FFF2-40B4-BE49-F238E27FC236}">
              <a16:creationId xmlns:a16="http://schemas.microsoft.com/office/drawing/2014/main" id="{741F4036-B2CF-4CCC-9EBA-3C894DCAB643}"/>
            </a:ext>
          </a:extLst>
        </xdr:cNvPr>
        <xdr:cNvCxnSpPr/>
      </xdr:nvCxnSpPr>
      <xdr:spPr bwMode="auto">
        <a:xfrm>
          <a:off x="2908300" y="6975722"/>
          <a:ext cx="698500" cy="2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FF18031D-7D2F-4FAE-A58B-E54FBD282D3B}"/>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336AF6AB-C67D-4F7E-8982-932D3F285D5A}"/>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962CB5FD-CB4C-4DC0-B3CB-A9DA9FD70F29}"/>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3DA4D994-3ED0-4C75-A40D-9A73C9E45A5B}"/>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1F6DED3-170A-4DE1-83A6-171A2A4A31F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FAD2755-4109-4C27-ABCA-BE521640F1E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362B43C4-7433-4ED8-B1B3-94D98B93442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C49F6E9F-82BD-4325-82D4-1A2C84C5F41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12705FE3-79D1-47A7-A905-DAD3C295AD6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281025</xdr:rowOff>
    </xdr:from>
    <xdr:to>
      <xdr:col>29</xdr:col>
      <xdr:colOff>177800</xdr:colOff>
      <xdr:row>36</xdr:row>
      <xdr:rowOff>39725</xdr:rowOff>
    </xdr:to>
    <xdr:sp macro="" textlink="">
      <xdr:nvSpPr>
        <xdr:cNvPr id="132" name="楕円 131">
          <a:extLst>
            <a:ext uri="{FF2B5EF4-FFF2-40B4-BE49-F238E27FC236}">
              <a16:creationId xmlns:a16="http://schemas.microsoft.com/office/drawing/2014/main" id="{D45DF37C-8DB8-4170-AB7D-E5D32C5D8512}"/>
            </a:ext>
          </a:extLst>
        </xdr:cNvPr>
        <xdr:cNvSpPr/>
      </xdr:nvSpPr>
      <xdr:spPr bwMode="auto">
        <a:xfrm>
          <a:off x="56007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253102</xdr:rowOff>
    </xdr:from>
    <xdr:ext cx="762000" cy="259045"/>
    <xdr:sp macro="" textlink="">
      <xdr:nvSpPr>
        <xdr:cNvPr id="133" name="人口1人当たり決算額の推移該当値テキスト445">
          <a:extLst>
            <a:ext uri="{FF2B5EF4-FFF2-40B4-BE49-F238E27FC236}">
              <a16:creationId xmlns:a16="http://schemas.microsoft.com/office/drawing/2014/main" id="{619F2D8D-2EC9-42BE-B804-9A689486D1A9}"/>
            </a:ext>
          </a:extLst>
        </xdr:cNvPr>
        <xdr:cNvSpPr txBox="1"/>
      </xdr:nvSpPr>
      <xdr:spPr>
        <a:xfrm>
          <a:off x="5740400" y="68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316192</xdr:rowOff>
    </xdr:from>
    <xdr:to>
      <xdr:col>26</xdr:col>
      <xdr:colOff>101600</xdr:colOff>
      <xdr:row>36</xdr:row>
      <xdr:rowOff>74892</xdr:rowOff>
    </xdr:to>
    <xdr:sp macro="" textlink="">
      <xdr:nvSpPr>
        <xdr:cNvPr id="134" name="楕円 133">
          <a:extLst>
            <a:ext uri="{FF2B5EF4-FFF2-40B4-BE49-F238E27FC236}">
              <a16:creationId xmlns:a16="http://schemas.microsoft.com/office/drawing/2014/main" id="{84AF69B2-FD67-4851-9C15-E32B9565A7B2}"/>
            </a:ext>
          </a:extLst>
        </xdr:cNvPr>
        <xdr:cNvSpPr/>
      </xdr:nvSpPr>
      <xdr:spPr bwMode="auto">
        <a:xfrm>
          <a:off x="4953000" y="692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59669</xdr:rowOff>
    </xdr:from>
    <xdr:ext cx="736600" cy="259045"/>
    <xdr:sp macro="" textlink="">
      <xdr:nvSpPr>
        <xdr:cNvPr id="135" name="テキスト ボックス 134">
          <a:extLst>
            <a:ext uri="{FF2B5EF4-FFF2-40B4-BE49-F238E27FC236}">
              <a16:creationId xmlns:a16="http://schemas.microsoft.com/office/drawing/2014/main" id="{4A551176-5DF3-4A10-8160-EE2946BC7566}"/>
            </a:ext>
          </a:extLst>
        </xdr:cNvPr>
        <xdr:cNvSpPr txBox="1"/>
      </xdr:nvSpPr>
      <xdr:spPr>
        <a:xfrm>
          <a:off x="4622800" y="701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320859</xdr:rowOff>
    </xdr:from>
    <xdr:to>
      <xdr:col>22</xdr:col>
      <xdr:colOff>165100</xdr:colOff>
      <xdr:row>36</xdr:row>
      <xdr:rowOff>79559</xdr:rowOff>
    </xdr:to>
    <xdr:sp macro="" textlink="">
      <xdr:nvSpPr>
        <xdr:cNvPr id="136" name="楕円 135">
          <a:extLst>
            <a:ext uri="{FF2B5EF4-FFF2-40B4-BE49-F238E27FC236}">
              <a16:creationId xmlns:a16="http://schemas.microsoft.com/office/drawing/2014/main" id="{2A77AE86-AC43-4D07-B1CF-938B35C750D5}"/>
            </a:ext>
          </a:extLst>
        </xdr:cNvPr>
        <xdr:cNvSpPr/>
      </xdr:nvSpPr>
      <xdr:spPr bwMode="auto">
        <a:xfrm>
          <a:off x="4254500" y="693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64336</xdr:rowOff>
    </xdr:from>
    <xdr:ext cx="762000" cy="259045"/>
    <xdr:sp macro="" textlink="">
      <xdr:nvSpPr>
        <xdr:cNvPr id="137" name="テキスト ボックス 136">
          <a:extLst>
            <a:ext uri="{FF2B5EF4-FFF2-40B4-BE49-F238E27FC236}">
              <a16:creationId xmlns:a16="http://schemas.microsoft.com/office/drawing/2014/main" id="{0A02D281-A09B-49D7-8AEB-4E38073110C6}"/>
            </a:ext>
          </a:extLst>
        </xdr:cNvPr>
        <xdr:cNvSpPr txBox="1"/>
      </xdr:nvSpPr>
      <xdr:spPr>
        <a:xfrm>
          <a:off x="3924300" y="70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340004</xdr:rowOff>
    </xdr:from>
    <xdr:to>
      <xdr:col>19</xdr:col>
      <xdr:colOff>38100</xdr:colOff>
      <xdr:row>36</xdr:row>
      <xdr:rowOff>98704</xdr:rowOff>
    </xdr:to>
    <xdr:sp macro="" textlink="">
      <xdr:nvSpPr>
        <xdr:cNvPr id="138" name="楕円 137">
          <a:extLst>
            <a:ext uri="{FF2B5EF4-FFF2-40B4-BE49-F238E27FC236}">
              <a16:creationId xmlns:a16="http://schemas.microsoft.com/office/drawing/2014/main" id="{769E8A93-E65C-49D8-96D8-0E50C47D6BC2}"/>
            </a:ext>
          </a:extLst>
        </xdr:cNvPr>
        <xdr:cNvSpPr/>
      </xdr:nvSpPr>
      <xdr:spPr bwMode="auto">
        <a:xfrm>
          <a:off x="3556000" y="695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83481</xdr:rowOff>
    </xdr:from>
    <xdr:ext cx="762000" cy="259045"/>
    <xdr:sp macro="" textlink="">
      <xdr:nvSpPr>
        <xdr:cNvPr id="139" name="テキスト ボックス 138">
          <a:extLst>
            <a:ext uri="{FF2B5EF4-FFF2-40B4-BE49-F238E27FC236}">
              <a16:creationId xmlns:a16="http://schemas.microsoft.com/office/drawing/2014/main" id="{9CBF2497-FE35-4002-B370-BEA0A5F63BEF}"/>
            </a:ext>
          </a:extLst>
        </xdr:cNvPr>
        <xdr:cNvSpPr txBox="1"/>
      </xdr:nvSpPr>
      <xdr:spPr>
        <a:xfrm>
          <a:off x="3225800" y="703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314572</xdr:rowOff>
    </xdr:from>
    <xdr:to>
      <xdr:col>15</xdr:col>
      <xdr:colOff>101600</xdr:colOff>
      <xdr:row>36</xdr:row>
      <xdr:rowOff>73272</xdr:rowOff>
    </xdr:to>
    <xdr:sp macro="" textlink="">
      <xdr:nvSpPr>
        <xdr:cNvPr id="140" name="楕円 139">
          <a:extLst>
            <a:ext uri="{FF2B5EF4-FFF2-40B4-BE49-F238E27FC236}">
              <a16:creationId xmlns:a16="http://schemas.microsoft.com/office/drawing/2014/main" id="{30B5150A-B45B-44B5-B9F8-EC484483E823}"/>
            </a:ext>
          </a:extLst>
        </xdr:cNvPr>
        <xdr:cNvSpPr/>
      </xdr:nvSpPr>
      <xdr:spPr bwMode="auto">
        <a:xfrm>
          <a:off x="2857500" y="69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58049</xdr:rowOff>
    </xdr:from>
    <xdr:ext cx="762000" cy="259045"/>
    <xdr:sp macro="" textlink="">
      <xdr:nvSpPr>
        <xdr:cNvPr id="141" name="テキスト ボックス 140">
          <a:extLst>
            <a:ext uri="{FF2B5EF4-FFF2-40B4-BE49-F238E27FC236}">
              <a16:creationId xmlns:a16="http://schemas.microsoft.com/office/drawing/2014/main" id="{F095C643-F816-40CE-BF2F-1BC657C79F8C}"/>
            </a:ext>
          </a:extLst>
        </xdr:cNvPr>
        <xdr:cNvSpPr txBox="1"/>
      </xdr:nvSpPr>
      <xdr:spPr>
        <a:xfrm>
          <a:off x="2527300" y="70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E36E03-3CA7-4D3E-861D-1A8E1B8160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299A29F-B051-4B83-ABBE-19747783227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350D86B-0B3B-4F6E-8199-D771C2D3BC3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0167ECC-365B-4702-A711-F79772AE696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050853-E914-40FE-ADDD-CF6CE9950C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5C42FF-69B6-4CDB-BF93-738A4F0A31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29B79A-352F-40C9-9507-B6944DE174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A36A0B-58D3-41B8-B660-97CC835FA8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520DD9-5CD1-4F0F-9D39-11350D05BA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D8138D5-FF52-4EE1-8A3D-D95E78750C4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23,574
23,408
8.74
9,402,977
8,901,040
433,704
5,269,625
6,490,014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937696-10CC-4E5C-A0CC-80C2E28A95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B9248-E5EE-42DA-90B4-6330914ACD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632B05-6AAC-4156-8468-4B0DF062DA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BE6273-0AC5-48EC-B267-32B1345F5D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43E2E3-8405-43E6-B002-36B859FADE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C49D1B9-B95E-48C5-80EC-14E7D40F40B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5F05692-1C86-4436-AAE2-7D070E1DCA5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7331A50-A587-4BDB-B02B-A3DB13587ED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20A194F-27ED-48E3-A8A0-22205EB5FE8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2386FD-E256-4621-9AB2-51E0633F91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6305F6E-8813-4CEA-B4F9-EFD751C7971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A7AAD6A-A433-4233-8E99-92735788758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B8E65C9-CB8D-452E-A8AD-A496489C6E9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A22A86E-1C26-44F0-951B-E712142C575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116FDB-F8DD-48E7-81F1-F0B53845F9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C63A2A0-50E2-4354-BC2A-810FB75EB02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DA7ABE-81E2-42A2-B6F6-0080061D29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A5FAB37-4259-463A-B40D-DAFFC6BDE53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1A4DF59-A6EB-4519-8415-2E2809B15C7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196DB80-A545-4A38-847C-2D2770A0E63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0FF9119-FDB4-4BAF-B732-E2A8F6B2BF6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B9E5EEB-85F2-49AC-A54A-4FA180C5517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BFF28A5-FECF-4345-8CE7-F840DE73222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91D87B0-78C5-4F60-ABE4-4F8789153C1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586AE9A-78F0-41C7-8408-7A0A3CA75B6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F20C07F-78A4-4D3B-96A9-41884A28892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C3D0551-EAD9-4531-8DD3-C347FBEFFAD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A2D90DA-CA5A-4E98-AB5C-2C06039D186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2763BAD-06B7-4918-8BAC-B630B378FC8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405E61E-2D66-4F5F-A738-EB503F1AA74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532524FF-D210-4B4C-84C5-314109FB8AA9}"/>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78746C0-D1D5-448C-878F-127D2C7119C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D3F40BBD-7933-4B49-8B22-9719E1EBF4A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24B2738-2A8F-41CA-8812-A5A82FC36FA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7DFB47FC-0B00-4873-835D-9BC5167ABBE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25F8C6A-F171-4AAD-9276-D11D81473B0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25EED775-70FE-4F99-BD77-66388E0AA26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5F763E5-35E8-42B8-BE43-46E67B6860C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EC78C6D3-756A-4A67-8212-04FBEAC2B9F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7365FA21-D0A2-48A7-8BF0-B05035F8A07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4E68E7C4-2979-4BCB-8468-9993EE729F82}"/>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7600484-8013-4FC4-982F-A38005BAA67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DC17B02-FAA7-45EE-9137-4391031E445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D4DF690F-66E5-4583-B495-8295FAA0C0E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8FC3113E-7534-49E4-9B81-7F4A2EED924B}"/>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DF74071E-F62A-4DBF-A82F-1C20888A264E}"/>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2A5FC0C6-4591-4092-AC5F-6D3274E70BF5}"/>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9D629228-F80B-4E64-87D2-CBD28ED49773}"/>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36C356A9-FA01-4C0D-B122-9526DE75D8C7}"/>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26295</xdr:rowOff>
    </xdr:from>
    <xdr:to>
      <xdr:col>24</xdr:col>
      <xdr:colOff>63500</xdr:colOff>
      <xdr:row>37</xdr:row>
      <xdr:rowOff>29153</xdr:rowOff>
    </xdr:to>
    <xdr:cxnSp macro="">
      <xdr:nvCxnSpPr>
        <xdr:cNvPr id="61" name="直線コネクタ 60">
          <a:extLst>
            <a:ext uri="{FF2B5EF4-FFF2-40B4-BE49-F238E27FC236}">
              <a16:creationId xmlns:a16="http://schemas.microsoft.com/office/drawing/2014/main" id="{7F8C4AEE-6E7E-448D-A173-97826F8AF57C}"/>
            </a:ext>
          </a:extLst>
        </xdr:cNvPr>
        <xdr:cNvCxnSpPr/>
      </xdr:nvCxnSpPr>
      <xdr:spPr>
        <a:xfrm flipV="1">
          <a:off x="3797300" y="636994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549DF2F3-D88F-4B6A-B849-DC25C2940409}"/>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76019690-3542-4E33-AF7E-800495C70F14}"/>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29153</xdr:rowOff>
    </xdr:from>
    <xdr:to>
      <xdr:col>19</xdr:col>
      <xdr:colOff>177800</xdr:colOff>
      <xdr:row>37</xdr:row>
      <xdr:rowOff>59062</xdr:rowOff>
    </xdr:to>
    <xdr:cxnSp macro="">
      <xdr:nvCxnSpPr>
        <xdr:cNvPr id="64" name="直線コネクタ 63">
          <a:extLst>
            <a:ext uri="{FF2B5EF4-FFF2-40B4-BE49-F238E27FC236}">
              <a16:creationId xmlns:a16="http://schemas.microsoft.com/office/drawing/2014/main" id="{81955A65-1B92-4A39-9B3E-1194AF8C53AA}"/>
            </a:ext>
          </a:extLst>
        </xdr:cNvPr>
        <xdr:cNvCxnSpPr/>
      </xdr:nvCxnSpPr>
      <xdr:spPr>
        <a:xfrm flipV="1">
          <a:off x="2908300" y="6372803"/>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9D715CC4-1AC4-4FCF-853D-6782DCE41E1B}"/>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F731A79-B7A1-4DA4-AADA-F9B750C73446}"/>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59062</xdr:rowOff>
    </xdr:from>
    <xdr:to>
      <xdr:col>15</xdr:col>
      <xdr:colOff>50800</xdr:colOff>
      <xdr:row>38</xdr:row>
      <xdr:rowOff>114497</xdr:rowOff>
    </xdr:to>
    <xdr:cxnSp macro="">
      <xdr:nvCxnSpPr>
        <xdr:cNvPr id="67" name="直線コネクタ 66">
          <a:extLst>
            <a:ext uri="{FF2B5EF4-FFF2-40B4-BE49-F238E27FC236}">
              <a16:creationId xmlns:a16="http://schemas.microsoft.com/office/drawing/2014/main" id="{233BD90A-5259-40FA-8009-FE4B45DE8251}"/>
            </a:ext>
          </a:extLst>
        </xdr:cNvPr>
        <xdr:cNvCxnSpPr/>
      </xdr:nvCxnSpPr>
      <xdr:spPr>
        <a:xfrm flipV="1">
          <a:off x="2019300" y="6402712"/>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436E34C7-0F41-44BC-A66A-052B01BD8041}"/>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31A0E12D-EA38-485C-865F-D94152274DBD}"/>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114497</xdr:rowOff>
    </xdr:from>
    <xdr:to>
      <xdr:col>10</xdr:col>
      <xdr:colOff>114300</xdr:colOff>
      <xdr:row>38</xdr:row>
      <xdr:rowOff>158159</xdr:rowOff>
    </xdr:to>
    <xdr:cxnSp macro="">
      <xdr:nvCxnSpPr>
        <xdr:cNvPr id="70" name="直線コネクタ 69">
          <a:extLst>
            <a:ext uri="{FF2B5EF4-FFF2-40B4-BE49-F238E27FC236}">
              <a16:creationId xmlns:a16="http://schemas.microsoft.com/office/drawing/2014/main" id="{34F54D0F-2524-493B-B357-43BC6F806E5E}"/>
            </a:ext>
          </a:extLst>
        </xdr:cNvPr>
        <xdr:cNvCxnSpPr/>
      </xdr:nvCxnSpPr>
      <xdr:spPr>
        <a:xfrm flipV="1">
          <a:off x="1130300" y="662959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F3B48B83-C54D-41F1-AF62-DC9104B9124B}"/>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2888920B-3F32-4D35-B440-74C38DDF513D}"/>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6CB04268-BB7F-42CC-9ABA-AA82804A261E}"/>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73C57990-925B-4892-A024-F3CC2D3D3DAD}"/>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C978C87-39B1-4C0A-BFBA-F3B4F10E939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409286A-29B4-4790-B608-999A88B3205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A990F46-5B67-4E7D-A163-57377EB02E5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51F1384-A7EF-4F88-ACB7-2E9A6B92659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DC766D8-18CF-4BE7-AB6A-659EC1A9607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146945</xdr:rowOff>
    </xdr:from>
    <xdr:to>
      <xdr:col>24</xdr:col>
      <xdr:colOff>114300</xdr:colOff>
      <xdr:row>37</xdr:row>
      <xdr:rowOff>77095</xdr:rowOff>
    </xdr:to>
    <xdr:sp macro="" textlink="">
      <xdr:nvSpPr>
        <xdr:cNvPr id="80" name="楕円 79">
          <a:extLst>
            <a:ext uri="{FF2B5EF4-FFF2-40B4-BE49-F238E27FC236}">
              <a16:creationId xmlns:a16="http://schemas.microsoft.com/office/drawing/2014/main" id="{3318FC6B-F7A1-4C66-8D23-EEF914701B36}"/>
            </a:ext>
          </a:extLst>
        </xdr:cNvPr>
        <xdr:cNvSpPr/>
      </xdr:nvSpPr>
      <xdr:spPr>
        <a:xfrm>
          <a:off x="4584700" y="63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125372</xdr:rowOff>
    </xdr:from>
    <xdr:ext cx="534377" cy="259045"/>
    <xdr:sp macro="" textlink="">
      <xdr:nvSpPr>
        <xdr:cNvPr id="81" name="人件費該当値テキスト">
          <a:extLst>
            <a:ext uri="{FF2B5EF4-FFF2-40B4-BE49-F238E27FC236}">
              <a16:creationId xmlns:a16="http://schemas.microsoft.com/office/drawing/2014/main" id="{FDD5CFA3-7307-4F0D-8E75-E4D030249B23}"/>
            </a:ext>
          </a:extLst>
        </xdr:cNvPr>
        <xdr:cNvSpPr txBox="1"/>
      </xdr:nvSpPr>
      <xdr:spPr>
        <a:xfrm>
          <a:off x="4686300" y="62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149803</xdr:rowOff>
    </xdr:from>
    <xdr:to>
      <xdr:col>20</xdr:col>
      <xdr:colOff>38100</xdr:colOff>
      <xdr:row>37</xdr:row>
      <xdr:rowOff>79953</xdr:rowOff>
    </xdr:to>
    <xdr:sp macro="" textlink="">
      <xdr:nvSpPr>
        <xdr:cNvPr id="82" name="楕円 81">
          <a:extLst>
            <a:ext uri="{FF2B5EF4-FFF2-40B4-BE49-F238E27FC236}">
              <a16:creationId xmlns:a16="http://schemas.microsoft.com/office/drawing/2014/main" id="{E70CDC05-1CD5-4663-AA14-ED17B51BB4AF}"/>
            </a:ext>
          </a:extLst>
        </xdr:cNvPr>
        <xdr:cNvSpPr/>
      </xdr:nvSpPr>
      <xdr:spPr>
        <a:xfrm>
          <a:off x="3746500" y="63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71080</xdr:rowOff>
    </xdr:from>
    <xdr:ext cx="534377" cy="259045"/>
    <xdr:sp macro="" textlink="">
      <xdr:nvSpPr>
        <xdr:cNvPr id="83" name="テキスト ボックス 82">
          <a:extLst>
            <a:ext uri="{FF2B5EF4-FFF2-40B4-BE49-F238E27FC236}">
              <a16:creationId xmlns:a16="http://schemas.microsoft.com/office/drawing/2014/main" id="{79FB3692-EED7-4CAB-9AF8-0B353CB22BA5}"/>
            </a:ext>
          </a:extLst>
        </xdr:cNvPr>
        <xdr:cNvSpPr txBox="1"/>
      </xdr:nvSpPr>
      <xdr:spPr>
        <a:xfrm>
          <a:off x="3530111" y="64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8262</xdr:rowOff>
    </xdr:from>
    <xdr:to>
      <xdr:col>15</xdr:col>
      <xdr:colOff>101600</xdr:colOff>
      <xdr:row>37</xdr:row>
      <xdr:rowOff>109862</xdr:rowOff>
    </xdr:to>
    <xdr:sp macro="" textlink="">
      <xdr:nvSpPr>
        <xdr:cNvPr id="84" name="楕円 83">
          <a:extLst>
            <a:ext uri="{FF2B5EF4-FFF2-40B4-BE49-F238E27FC236}">
              <a16:creationId xmlns:a16="http://schemas.microsoft.com/office/drawing/2014/main" id="{A5484B00-A092-427B-8E4B-02FC2A2B6974}"/>
            </a:ext>
          </a:extLst>
        </xdr:cNvPr>
        <xdr:cNvSpPr/>
      </xdr:nvSpPr>
      <xdr:spPr>
        <a:xfrm>
          <a:off x="2857500" y="6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100989</xdr:rowOff>
    </xdr:from>
    <xdr:ext cx="534377" cy="259045"/>
    <xdr:sp macro="" textlink="">
      <xdr:nvSpPr>
        <xdr:cNvPr id="85" name="テキスト ボックス 84">
          <a:extLst>
            <a:ext uri="{FF2B5EF4-FFF2-40B4-BE49-F238E27FC236}">
              <a16:creationId xmlns:a16="http://schemas.microsoft.com/office/drawing/2014/main" id="{DF1CE503-9159-4F3F-B0E4-51621BC72562}"/>
            </a:ext>
          </a:extLst>
        </xdr:cNvPr>
        <xdr:cNvSpPr txBox="1"/>
      </xdr:nvSpPr>
      <xdr:spPr>
        <a:xfrm>
          <a:off x="2641111" y="64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63697</xdr:rowOff>
    </xdr:from>
    <xdr:to>
      <xdr:col>10</xdr:col>
      <xdr:colOff>165100</xdr:colOff>
      <xdr:row>38</xdr:row>
      <xdr:rowOff>165297</xdr:rowOff>
    </xdr:to>
    <xdr:sp macro="" textlink="">
      <xdr:nvSpPr>
        <xdr:cNvPr id="86" name="楕円 85">
          <a:extLst>
            <a:ext uri="{FF2B5EF4-FFF2-40B4-BE49-F238E27FC236}">
              <a16:creationId xmlns:a16="http://schemas.microsoft.com/office/drawing/2014/main" id="{5E6C5132-6A8A-4F94-9949-48F46934D715}"/>
            </a:ext>
          </a:extLst>
        </xdr:cNvPr>
        <xdr:cNvSpPr/>
      </xdr:nvSpPr>
      <xdr:spPr>
        <a:xfrm>
          <a:off x="19685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156424</xdr:rowOff>
    </xdr:from>
    <xdr:ext cx="534377" cy="259045"/>
    <xdr:sp macro="" textlink="">
      <xdr:nvSpPr>
        <xdr:cNvPr id="87" name="テキスト ボックス 86">
          <a:extLst>
            <a:ext uri="{FF2B5EF4-FFF2-40B4-BE49-F238E27FC236}">
              <a16:creationId xmlns:a16="http://schemas.microsoft.com/office/drawing/2014/main" id="{20C94ED8-0848-496A-B92F-75A8A5CC82F0}"/>
            </a:ext>
          </a:extLst>
        </xdr:cNvPr>
        <xdr:cNvSpPr txBox="1"/>
      </xdr:nvSpPr>
      <xdr:spPr>
        <a:xfrm>
          <a:off x="1752111" y="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107359</xdr:rowOff>
    </xdr:from>
    <xdr:to>
      <xdr:col>6</xdr:col>
      <xdr:colOff>38100</xdr:colOff>
      <xdr:row>39</xdr:row>
      <xdr:rowOff>37509</xdr:rowOff>
    </xdr:to>
    <xdr:sp macro="" textlink="">
      <xdr:nvSpPr>
        <xdr:cNvPr id="88" name="楕円 87">
          <a:extLst>
            <a:ext uri="{FF2B5EF4-FFF2-40B4-BE49-F238E27FC236}">
              <a16:creationId xmlns:a16="http://schemas.microsoft.com/office/drawing/2014/main" id="{257626C2-3434-4116-8983-7E253312208A}"/>
            </a:ext>
          </a:extLst>
        </xdr:cNvPr>
        <xdr:cNvSpPr/>
      </xdr:nvSpPr>
      <xdr:spPr>
        <a:xfrm>
          <a:off x="1079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28636</xdr:rowOff>
    </xdr:from>
    <xdr:ext cx="534377" cy="259045"/>
    <xdr:sp macro="" textlink="">
      <xdr:nvSpPr>
        <xdr:cNvPr id="89" name="テキスト ボックス 88">
          <a:extLst>
            <a:ext uri="{FF2B5EF4-FFF2-40B4-BE49-F238E27FC236}">
              <a16:creationId xmlns:a16="http://schemas.microsoft.com/office/drawing/2014/main" id="{A776E899-06D2-4CE3-BBBC-9ABA4D68A897}"/>
            </a:ext>
          </a:extLst>
        </xdr:cNvPr>
        <xdr:cNvSpPr txBox="1"/>
      </xdr:nvSpPr>
      <xdr:spPr>
        <a:xfrm>
          <a:off x="863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0090276-2745-49EE-884D-3754B00FC1E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AD96E71-BC8A-45F4-BD58-99E714F77FC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B9F9BF6-FBE8-45B9-B46D-73329B577BD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269E425-EBBE-4482-9484-5B40402AD9D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EE65693-2253-4DA8-9B96-4B48B853304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CBC8AAA-3E19-454A-9FB9-545FACA1F94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4B7FC37-45DD-4E2F-90DA-0CAAEE4945F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0BACB73-9CD8-4E05-BCE8-D5B55377039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6B6A94B-952C-40BF-A4FF-4CB28137AB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9AA541C-4A28-4D8C-A21E-C6DE91283E2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4765C894-D168-451C-9164-D829656DA7E8}"/>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49A7D10D-A3B0-4454-8A60-FE1E4FC5BE8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29F4E151-6313-4F23-B492-58C7B61DB1B8}"/>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2DFC23AE-F4C2-4882-A7C5-35D86557F56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EDFFDDC3-DE8A-4810-ABC8-26926EA3BBCA}"/>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4D0F50E0-918C-4828-8BEE-CF479623836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C0529474-5D6E-4174-91F3-B3FCDF654B7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7695E19E-F96B-497E-A8A3-B94C353BC4F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345D55C7-CA17-40BC-8190-5928ED14413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55DF16E2-A061-47B6-BB79-B235BA24FBA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6357B175-1BF8-40BA-B972-939670769387}"/>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B46C1F89-0482-4924-89D1-77EA6DEC84D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17999F6B-6C9F-4873-8DDE-C9528DB3029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2589B3D6-CF84-4EE6-A585-549A457AD79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A62FCE3C-3217-4ABC-A50F-FAD314637F0B}"/>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727D90CB-6C34-4BF0-B814-69FC418F7FD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D358A10C-3D78-47A5-A65D-E8715505FE48}"/>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2ACAC16C-278E-48BD-BBA7-003844C23AFE}"/>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386C4177-3064-46F5-ACDF-495CD18C6AA8}"/>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111780</xdr:rowOff>
    </xdr:from>
    <xdr:to>
      <xdr:col>24</xdr:col>
      <xdr:colOff>63500</xdr:colOff>
      <xdr:row>58</xdr:row>
      <xdr:rowOff>117732</xdr:rowOff>
    </xdr:to>
    <xdr:cxnSp macro="">
      <xdr:nvCxnSpPr>
        <xdr:cNvPr id="119" name="直線コネクタ 118">
          <a:extLst>
            <a:ext uri="{FF2B5EF4-FFF2-40B4-BE49-F238E27FC236}">
              <a16:creationId xmlns:a16="http://schemas.microsoft.com/office/drawing/2014/main" id="{EB0FC494-FED5-41C4-BDE0-5F6DB89A0621}"/>
            </a:ext>
          </a:extLst>
        </xdr:cNvPr>
        <xdr:cNvCxnSpPr/>
      </xdr:nvCxnSpPr>
      <xdr:spPr>
        <a:xfrm>
          <a:off x="3797300" y="10055880"/>
          <a:ext cx="8382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47EB8A32-B6C4-40BC-AB29-F5BB7CB74BE8}"/>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D2BE2F-E2D5-4D6F-A311-8601C8C5D90F}"/>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111780</xdr:rowOff>
    </xdr:from>
    <xdr:to>
      <xdr:col>19</xdr:col>
      <xdr:colOff>177800</xdr:colOff>
      <xdr:row>59</xdr:row>
      <xdr:rowOff>2594</xdr:rowOff>
    </xdr:to>
    <xdr:cxnSp macro="">
      <xdr:nvCxnSpPr>
        <xdr:cNvPr id="122" name="直線コネクタ 121">
          <a:extLst>
            <a:ext uri="{FF2B5EF4-FFF2-40B4-BE49-F238E27FC236}">
              <a16:creationId xmlns:a16="http://schemas.microsoft.com/office/drawing/2014/main" id="{0D73CF7E-FEEC-468B-9096-4B81F1ADE6DB}"/>
            </a:ext>
          </a:extLst>
        </xdr:cNvPr>
        <xdr:cNvCxnSpPr/>
      </xdr:nvCxnSpPr>
      <xdr:spPr>
        <a:xfrm flipV="1">
          <a:off x="2908300" y="10055880"/>
          <a:ext cx="889000" cy="6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99473A1-50B4-4F49-9696-790B63A77C87}"/>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9E4E87F2-2552-47FB-BE91-2BAE4303413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132232</xdr:rowOff>
    </xdr:from>
    <xdr:to>
      <xdr:col>15</xdr:col>
      <xdr:colOff>50800</xdr:colOff>
      <xdr:row>59</xdr:row>
      <xdr:rowOff>2594</xdr:rowOff>
    </xdr:to>
    <xdr:cxnSp macro="">
      <xdr:nvCxnSpPr>
        <xdr:cNvPr id="125" name="直線コネクタ 124">
          <a:extLst>
            <a:ext uri="{FF2B5EF4-FFF2-40B4-BE49-F238E27FC236}">
              <a16:creationId xmlns:a16="http://schemas.microsoft.com/office/drawing/2014/main" id="{3E1EE5DB-11F1-487C-87B0-27F2FA918FFC}"/>
            </a:ext>
          </a:extLst>
        </xdr:cNvPr>
        <xdr:cNvCxnSpPr/>
      </xdr:nvCxnSpPr>
      <xdr:spPr>
        <a:xfrm>
          <a:off x="2019300" y="10076332"/>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590E18F9-8F69-487D-AEA8-122F31127FF5}"/>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BCC4B77B-D707-42DF-BD28-AE3863E75BBA}"/>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132232</xdr:rowOff>
    </xdr:from>
    <xdr:to>
      <xdr:col>10</xdr:col>
      <xdr:colOff>114300</xdr:colOff>
      <xdr:row>58</xdr:row>
      <xdr:rowOff>150299</xdr:rowOff>
    </xdr:to>
    <xdr:cxnSp macro="">
      <xdr:nvCxnSpPr>
        <xdr:cNvPr id="128" name="直線コネクタ 127">
          <a:extLst>
            <a:ext uri="{FF2B5EF4-FFF2-40B4-BE49-F238E27FC236}">
              <a16:creationId xmlns:a16="http://schemas.microsoft.com/office/drawing/2014/main" id="{3C7C616B-C9D0-4834-8B36-F7105665966E}"/>
            </a:ext>
          </a:extLst>
        </xdr:cNvPr>
        <xdr:cNvCxnSpPr/>
      </xdr:nvCxnSpPr>
      <xdr:spPr>
        <a:xfrm flipV="1">
          <a:off x="1130300" y="10076332"/>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43DF2EF1-0F04-4BD2-ABD4-EA900661ED2F}"/>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77AB0BC0-8071-4F94-97D0-E346D70DB052}"/>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73A8A080-EC20-47E4-8357-786A3A9BE673}"/>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42377526-F02C-4DF7-BE2B-A1808D4CAB5F}"/>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6253C4A-408B-4850-A32A-2E52F7F259A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72E0605-1312-4A6B-B8EC-13016A39938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5DFC7D5-52DC-42CD-A447-A0AA8583300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97B3E23-DF3A-4DBE-8AC4-50C26188001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0911D46-DCED-4205-9A8C-37FC43A83FC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66932</xdr:rowOff>
    </xdr:from>
    <xdr:to>
      <xdr:col>24</xdr:col>
      <xdr:colOff>114300</xdr:colOff>
      <xdr:row>58</xdr:row>
      <xdr:rowOff>168532</xdr:rowOff>
    </xdr:to>
    <xdr:sp macro="" textlink="">
      <xdr:nvSpPr>
        <xdr:cNvPr id="138" name="楕円 137">
          <a:extLst>
            <a:ext uri="{FF2B5EF4-FFF2-40B4-BE49-F238E27FC236}">
              <a16:creationId xmlns:a16="http://schemas.microsoft.com/office/drawing/2014/main" id="{57DCC5DA-0C04-4C38-ACA1-D1D26F599A6F}"/>
            </a:ext>
          </a:extLst>
        </xdr:cNvPr>
        <xdr:cNvSpPr/>
      </xdr:nvSpPr>
      <xdr:spPr>
        <a:xfrm>
          <a:off x="4584700" y="100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45359</xdr:rowOff>
    </xdr:from>
    <xdr:ext cx="534377" cy="259045"/>
    <xdr:sp macro="" textlink="">
      <xdr:nvSpPr>
        <xdr:cNvPr id="139" name="物件費該当値テキスト">
          <a:extLst>
            <a:ext uri="{FF2B5EF4-FFF2-40B4-BE49-F238E27FC236}">
              <a16:creationId xmlns:a16="http://schemas.microsoft.com/office/drawing/2014/main" id="{AFD50109-D1F0-4916-9581-20E860079910}"/>
            </a:ext>
          </a:extLst>
        </xdr:cNvPr>
        <xdr:cNvSpPr txBox="1"/>
      </xdr:nvSpPr>
      <xdr:spPr>
        <a:xfrm>
          <a:off x="4686300" y="99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60980</xdr:rowOff>
    </xdr:from>
    <xdr:to>
      <xdr:col>20</xdr:col>
      <xdr:colOff>38100</xdr:colOff>
      <xdr:row>58</xdr:row>
      <xdr:rowOff>162580</xdr:rowOff>
    </xdr:to>
    <xdr:sp macro="" textlink="">
      <xdr:nvSpPr>
        <xdr:cNvPr id="140" name="楕円 139">
          <a:extLst>
            <a:ext uri="{FF2B5EF4-FFF2-40B4-BE49-F238E27FC236}">
              <a16:creationId xmlns:a16="http://schemas.microsoft.com/office/drawing/2014/main" id="{020205F8-8E8C-4C87-BB46-766DD0F288FA}"/>
            </a:ext>
          </a:extLst>
        </xdr:cNvPr>
        <xdr:cNvSpPr/>
      </xdr:nvSpPr>
      <xdr:spPr>
        <a:xfrm>
          <a:off x="3746500" y="100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153707</xdr:rowOff>
    </xdr:from>
    <xdr:ext cx="534377" cy="259045"/>
    <xdr:sp macro="" textlink="">
      <xdr:nvSpPr>
        <xdr:cNvPr id="141" name="テキスト ボックス 140">
          <a:extLst>
            <a:ext uri="{FF2B5EF4-FFF2-40B4-BE49-F238E27FC236}">
              <a16:creationId xmlns:a16="http://schemas.microsoft.com/office/drawing/2014/main" id="{4E35EE8E-2DE3-45F1-B347-CCB6FED1E845}"/>
            </a:ext>
          </a:extLst>
        </xdr:cNvPr>
        <xdr:cNvSpPr txBox="1"/>
      </xdr:nvSpPr>
      <xdr:spPr>
        <a:xfrm>
          <a:off x="3530111" y="100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123244</xdr:rowOff>
    </xdr:from>
    <xdr:to>
      <xdr:col>15</xdr:col>
      <xdr:colOff>101600</xdr:colOff>
      <xdr:row>59</xdr:row>
      <xdr:rowOff>53394</xdr:rowOff>
    </xdr:to>
    <xdr:sp macro="" textlink="">
      <xdr:nvSpPr>
        <xdr:cNvPr id="142" name="楕円 141">
          <a:extLst>
            <a:ext uri="{FF2B5EF4-FFF2-40B4-BE49-F238E27FC236}">
              <a16:creationId xmlns:a16="http://schemas.microsoft.com/office/drawing/2014/main" id="{CDFFB9C1-DD61-46C0-B04C-736D82A33932}"/>
            </a:ext>
          </a:extLst>
        </xdr:cNvPr>
        <xdr:cNvSpPr/>
      </xdr:nvSpPr>
      <xdr:spPr>
        <a:xfrm>
          <a:off x="2857500" y="100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44521</xdr:rowOff>
    </xdr:from>
    <xdr:ext cx="534377" cy="259045"/>
    <xdr:sp macro="" textlink="">
      <xdr:nvSpPr>
        <xdr:cNvPr id="143" name="テキスト ボックス 142">
          <a:extLst>
            <a:ext uri="{FF2B5EF4-FFF2-40B4-BE49-F238E27FC236}">
              <a16:creationId xmlns:a16="http://schemas.microsoft.com/office/drawing/2014/main" id="{3D2CF004-D3B9-474F-A276-FF30173B5281}"/>
            </a:ext>
          </a:extLst>
        </xdr:cNvPr>
        <xdr:cNvSpPr txBox="1"/>
      </xdr:nvSpPr>
      <xdr:spPr>
        <a:xfrm>
          <a:off x="2641111" y="1016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81432</xdr:rowOff>
    </xdr:from>
    <xdr:to>
      <xdr:col>10</xdr:col>
      <xdr:colOff>165100</xdr:colOff>
      <xdr:row>59</xdr:row>
      <xdr:rowOff>11582</xdr:rowOff>
    </xdr:to>
    <xdr:sp macro="" textlink="">
      <xdr:nvSpPr>
        <xdr:cNvPr id="144" name="楕円 143">
          <a:extLst>
            <a:ext uri="{FF2B5EF4-FFF2-40B4-BE49-F238E27FC236}">
              <a16:creationId xmlns:a16="http://schemas.microsoft.com/office/drawing/2014/main" id="{A785EE77-0073-4E25-A964-FC6C01B96C09}"/>
            </a:ext>
          </a:extLst>
        </xdr:cNvPr>
        <xdr:cNvSpPr/>
      </xdr:nvSpPr>
      <xdr:spPr>
        <a:xfrm>
          <a:off x="1968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2709</xdr:rowOff>
    </xdr:from>
    <xdr:ext cx="534377" cy="259045"/>
    <xdr:sp macro="" textlink="">
      <xdr:nvSpPr>
        <xdr:cNvPr id="145" name="テキスト ボックス 144">
          <a:extLst>
            <a:ext uri="{FF2B5EF4-FFF2-40B4-BE49-F238E27FC236}">
              <a16:creationId xmlns:a16="http://schemas.microsoft.com/office/drawing/2014/main" id="{7869132B-D098-4C59-A357-9795FA30B183}"/>
            </a:ext>
          </a:extLst>
        </xdr:cNvPr>
        <xdr:cNvSpPr txBox="1"/>
      </xdr:nvSpPr>
      <xdr:spPr>
        <a:xfrm>
          <a:off x="1752111" y="101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99499</xdr:rowOff>
    </xdr:from>
    <xdr:to>
      <xdr:col>6</xdr:col>
      <xdr:colOff>38100</xdr:colOff>
      <xdr:row>59</xdr:row>
      <xdr:rowOff>29649</xdr:rowOff>
    </xdr:to>
    <xdr:sp macro="" textlink="">
      <xdr:nvSpPr>
        <xdr:cNvPr id="146" name="楕円 145">
          <a:extLst>
            <a:ext uri="{FF2B5EF4-FFF2-40B4-BE49-F238E27FC236}">
              <a16:creationId xmlns:a16="http://schemas.microsoft.com/office/drawing/2014/main" id="{74609BE6-DBAC-44AA-82CA-8D836E2A3BFC}"/>
            </a:ext>
          </a:extLst>
        </xdr:cNvPr>
        <xdr:cNvSpPr/>
      </xdr:nvSpPr>
      <xdr:spPr>
        <a:xfrm>
          <a:off x="1079500" y="100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20776</xdr:rowOff>
    </xdr:from>
    <xdr:ext cx="534377" cy="259045"/>
    <xdr:sp macro="" textlink="">
      <xdr:nvSpPr>
        <xdr:cNvPr id="147" name="テキスト ボックス 146">
          <a:extLst>
            <a:ext uri="{FF2B5EF4-FFF2-40B4-BE49-F238E27FC236}">
              <a16:creationId xmlns:a16="http://schemas.microsoft.com/office/drawing/2014/main" id="{F1B43628-6B3D-47A7-AA74-8CAEAF18D406}"/>
            </a:ext>
          </a:extLst>
        </xdr:cNvPr>
        <xdr:cNvSpPr txBox="1"/>
      </xdr:nvSpPr>
      <xdr:spPr>
        <a:xfrm>
          <a:off x="863111" y="10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96745D2B-8CFB-4BEF-A4E3-06A74BDB62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969DADA3-2772-4F8C-9575-F1FC4FA016D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8D008E21-6D2F-4E84-A7F4-6B503FD9410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D659217-6EAF-4560-9FC9-1E0EBE447FB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834E1A6A-ECFD-40E3-878B-20358AA2196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8A8ADAF0-650C-42EB-BC21-1B3A2F03EEC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245FE553-2C45-408F-8852-2303D014D38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811F4BC4-1FF3-4507-80B7-7392D1D9433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29C509B-7C77-4880-9758-1E43B440C82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E95D6AC3-300A-4A95-B5DD-41A1F532CFE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273690DC-8CC0-4D9C-B745-7D1272C8D775}"/>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11AE206B-D5E8-4818-9986-55C8347718D4}"/>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C6ADE2C4-4853-42E7-BCC9-90F6655DE30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828E10-6306-44F5-9F8E-9E689E922BCB}"/>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E5184590-0C4D-4F5B-BEA2-4334092394A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478868E-5B1A-453F-8F49-88EC76ABABB2}"/>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DEE8E945-B9B9-4A4F-BEAC-D68C296BF91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D00F708-4437-4321-BF3E-9F398898BE5E}"/>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848567BF-4E4C-430C-980F-376BF160B0C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29637B59-4633-4A28-BB8E-A0799C684218}"/>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2373DCD1-6C33-42F2-8D8F-1B54CD829F5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733C919D-992D-4F9C-AFFE-506D843AC39C}"/>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A444D7C3-ABBB-4A1E-91CF-000DB5799BF8}"/>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92DBFB6F-78B8-4E07-9363-75BFC663AC56}"/>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8C9CD1BF-67F6-4862-9E78-5FDD98BD587F}"/>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D919C992-7114-493F-87BE-02FF92D9C2F3}"/>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48808</xdr:rowOff>
    </xdr:from>
    <xdr:to>
      <xdr:col>24</xdr:col>
      <xdr:colOff>63500</xdr:colOff>
      <xdr:row>76</xdr:row>
      <xdr:rowOff>113776</xdr:rowOff>
    </xdr:to>
    <xdr:cxnSp macro="">
      <xdr:nvCxnSpPr>
        <xdr:cNvPr id="174" name="直線コネクタ 173">
          <a:extLst>
            <a:ext uri="{FF2B5EF4-FFF2-40B4-BE49-F238E27FC236}">
              <a16:creationId xmlns:a16="http://schemas.microsoft.com/office/drawing/2014/main" id="{F60B0D54-E76B-4D51-A1D4-988F55D3A3D3}"/>
            </a:ext>
          </a:extLst>
        </xdr:cNvPr>
        <xdr:cNvCxnSpPr/>
      </xdr:nvCxnSpPr>
      <xdr:spPr>
        <a:xfrm>
          <a:off x="3797300" y="13079008"/>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96017064-612E-4404-95D9-8035D3942054}"/>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5059C1DC-7AA9-4FD5-B08F-8E567193D2C9}"/>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48808</xdr:rowOff>
    </xdr:from>
    <xdr:to>
      <xdr:col>19</xdr:col>
      <xdr:colOff>177800</xdr:colOff>
      <xdr:row>76</xdr:row>
      <xdr:rowOff>159451</xdr:rowOff>
    </xdr:to>
    <xdr:cxnSp macro="">
      <xdr:nvCxnSpPr>
        <xdr:cNvPr id="177" name="直線コネクタ 176">
          <a:extLst>
            <a:ext uri="{FF2B5EF4-FFF2-40B4-BE49-F238E27FC236}">
              <a16:creationId xmlns:a16="http://schemas.microsoft.com/office/drawing/2014/main" id="{191F183F-A9E0-49DD-82DC-663B36F384AC}"/>
            </a:ext>
          </a:extLst>
        </xdr:cNvPr>
        <xdr:cNvCxnSpPr/>
      </xdr:nvCxnSpPr>
      <xdr:spPr>
        <a:xfrm flipV="1">
          <a:off x="2908300" y="13079008"/>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EE90FE41-0F78-4A85-BA5E-0AC183C580F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4E1879BB-0EE2-4C29-844A-CF6C7C698B2B}"/>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159451</xdr:rowOff>
    </xdr:from>
    <xdr:to>
      <xdr:col>15</xdr:col>
      <xdr:colOff>50800</xdr:colOff>
      <xdr:row>77</xdr:row>
      <xdr:rowOff>125389</xdr:rowOff>
    </xdr:to>
    <xdr:cxnSp macro="">
      <xdr:nvCxnSpPr>
        <xdr:cNvPr id="180" name="直線コネクタ 179">
          <a:extLst>
            <a:ext uri="{FF2B5EF4-FFF2-40B4-BE49-F238E27FC236}">
              <a16:creationId xmlns:a16="http://schemas.microsoft.com/office/drawing/2014/main" id="{C57A809D-3AEC-41BE-BABE-4172DD8F06C1}"/>
            </a:ext>
          </a:extLst>
        </xdr:cNvPr>
        <xdr:cNvCxnSpPr/>
      </xdr:nvCxnSpPr>
      <xdr:spPr>
        <a:xfrm flipV="1">
          <a:off x="2019300" y="13189651"/>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EC0DF915-C84E-4493-9726-228DD65091EF}"/>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91DF4EDD-05F2-47E8-B22E-7E14F973C352}"/>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169143</xdr:rowOff>
    </xdr:from>
    <xdr:to>
      <xdr:col>10</xdr:col>
      <xdr:colOff>114300</xdr:colOff>
      <xdr:row>77</xdr:row>
      <xdr:rowOff>125389</xdr:rowOff>
    </xdr:to>
    <xdr:cxnSp macro="">
      <xdr:nvCxnSpPr>
        <xdr:cNvPr id="183" name="直線コネクタ 182">
          <a:extLst>
            <a:ext uri="{FF2B5EF4-FFF2-40B4-BE49-F238E27FC236}">
              <a16:creationId xmlns:a16="http://schemas.microsoft.com/office/drawing/2014/main" id="{A804E39D-673B-4D9B-ACBC-B48A72D38FF7}"/>
            </a:ext>
          </a:extLst>
        </xdr:cNvPr>
        <xdr:cNvCxnSpPr/>
      </xdr:nvCxnSpPr>
      <xdr:spPr>
        <a:xfrm>
          <a:off x="1130300" y="13199343"/>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9BD7F3F1-70A5-413C-98E6-19BC0E447057}"/>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266EEAAB-FCAF-4562-A879-9228ABBDC0AD}"/>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32F0F0E1-A4B0-415C-8D17-94C5EAEC8BD7}"/>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E07DCC0C-A4BA-46D5-BAC5-9824723B0D06}"/>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F5289B9-D242-4492-AD4C-C5ECAEF1789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94DD6D29-CB4F-4DBB-AB3B-991C2EA8542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585FBEB-8CB1-450F-8023-EC8B4B8642F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032854A-48E3-4359-95CF-7AB8A6EAA33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4A42EF4-B108-4F2D-8B20-F30DD3FD4F6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62976</xdr:rowOff>
    </xdr:from>
    <xdr:to>
      <xdr:col>24</xdr:col>
      <xdr:colOff>114300</xdr:colOff>
      <xdr:row>76</xdr:row>
      <xdr:rowOff>164576</xdr:rowOff>
    </xdr:to>
    <xdr:sp macro="" textlink="">
      <xdr:nvSpPr>
        <xdr:cNvPr id="193" name="楕円 192">
          <a:extLst>
            <a:ext uri="{FF2B5EF4-FFF2-40B4-BE49-F238E27FC236}">
              <a16:creationId xmlns:a16="http://schemas.microsoft.com/office/drawing/2014/main" id="{29A8195F-CEB2-419C-B365-905E7E3A36C1}"/>
            </a:ext>
          </a:extLst>
        </xdr:cNvPr>
        <xdr:cNvSpPr/>
      </xdr:nvSpPr>
      <xdr:spPr>
        <a:xfrm>
          <a:off x="4584700" y="1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85854</xdr:rowOff>
    </xdr:from>
    <xdr:ext cx="469744" cy="259045"/>
    <xdr:sp macro="" textlink="">
      <xdr:nvSpPr>
        <xdr:cNvPr id="194" name="維持補修費該当値テキスト">
          <a:extLst>
            <a:ext uri="{FF2B5EF4-FFF2-40B4-BE49-F238E27FC236}">
              <a16:creationId xmlns:a16="http://schemas.microsoft.com/office/drawing/2014/main" id="{8D0684F8-1FE8-4B5C-BBF1-910B988A2141}"/>
            </a:ext>
          </a:extLst>
        </xdr:cNvPr>
        <xdr:cNvSpPr txBox="1"/>
      </xdr:nvSpPr>
      <xdr:spPr>
        <a:xfrm>
          <a:off x="4686300" y="1294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169458</xdr:rowOff>
    </xdr:from>
    <xdr:to>
      <xdr:col>20</xdr:col>
      <xdr:colOff>38100</xdr:colOff>
      <xdr:row>76</xdr:row>
      <xdr:rowOff>99608</xdr:rowOff>
    </xdr:to>
    <xdr:sp macro="" textlink="">
      <xdr:nvSpPr>
        <xdr:cNvPr id="195" name="楕円 194">
          <a:extLst>
            <a:ext uri="{FF2B5EF4-FFF2-40B4-BE49-F238E27FC236}">
              <a16:creationId xmlns:a16="http://schemas.microsoft.com/office/drawing/2014/main" id="{A7696357-E1A2-454A-A178-F50CD3C27C9D}"/>
            </a:ext>
          </a:extLst>
        </xdr:cNvPr>
        <xdr:cNvSpPr/>
      </xdr:nvSpPr>
      <xdr:spPr>
        <a:xfrm>
          <a:off x="3746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116136</xdr:rowOff>
    </xdr:from>
    <xdr:ext cx="469744" cy="259045"/>
    <xdr:sp macro="" textlink="">
      <xdr:nvSpPr>
        <xdr:cNvPr id="196" name="テキスト ボックス 195">
          <a:extLst>
            <a:ext uri="{FF2B5EF4-FFF2-40B4-BE49-F238E27FC236}">
              <a16:creationId xmlns:a16="http://schemas.microsoft.com/office/drawing/2014/main" id="{A0908C63-95A3-4CBE-9E2F-479EB51A1137}"/>
            </a:ext>
          </a:extLst>
        </xdr:cNvPr>
        <xdr:cNvSpPr txBox="1"/>
      </xdr:nvSpPr>
      <xdr:spPr>
        <a:xfrm>
          <a:off x="3562428" y="1280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108651</xdr:rowOff>
    </xdr:from>
    <xdr:to>
      <xdr:col>15</xdr:col>
      <xdr:colOff>101600</xdr:colOff>
      <xdr:row>77</xdr:row>
      <xdr:rowOff>38801</xdr:rowOff>
    </xdr:to>
    <xdr:sp macro="" textlink="">
      <xdr:nvSpPr>
        <xdr:cNvPr id="197" name="楕円 196">
          <a:extLst>
            <a:ext uri="{FF2B5EF4-FFF2-40B4-BE49-F238E27FC236}">
              <a16:creationId xmlns:a16="http://schemas.microsoft.com/office/drawing/2014/main" id="{90433F1B-F794-4A6A-B154-7B27D535DC65}"/>
            </a:ext>
          </a:extLst>
        </xdr:cNvPr>
        <xdr:cNvSpPr/>
      </xdr:nvSpPr>
      <xdr:spPr>
        <a:xfrm>
          <a:off x="28575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55328</xdr:rowOff>
    </xdr:from>
    <xdr:ext cx="469744" cy="259045"/>
    <xdr:sp macro="" textlink="">
      <xdr:nvSpPr>
        <xdr:cNvPr id="198" name="テキスト ボックス 197">
          <a:extLst>
            <a:ext uri="{FF2B5EF4-FFF2-40B4-BE49-F238E27FC236}">
              <a16:creationId xmlns:a16="http://schemas.microsoft.com/office/drawing/2014/main" id="{683987B2-5F18-4567-8A34-19AC1B6B0059}"/>
            </a:ext>
          </a:extLst>
        </xdr:cNvPr>
        <xdr:cNvSpPr txBox="1"/>
      </xdr:nvSpPr>
      <xdr:spPr>
        <a:xfrm>
          <a:off x="2673428" y="12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74589</xdr:rowOff>
    </xdr:from>
    <xdr:to>
      <xdr:col>10</xdr:col>
      <xdr:colOff>165100</xdr:colOff>
      <xdr:row>78</xdr:row>
      <xdr:rowOff>4739</xdr:rowOff>
    </xdr:to>
    <xdr:sp macro="" textlink="">
      <xdr:nvSpPr>
        <xdr:cNvPr id="199" name="楕円 198">
          <a:extLst>
            <a:ext uri="{FF2B5EF4-FFF2-40B4-BE49-F238E27FC236}">
              <a16:creationId xmlns:a16="http://schemas.microsoft.com/office/drawing/2014/main" id="{D7DA63A1-988B-4A13-9674-68003455BC82}"/>
            </a:ext>
          </a:extLst>
        </xdr:cNvPr>
        <xdr:cNvSpPr/>
      </xdr:nvSpPr>
      <xdr:spPr>
        <a:xfrm>
          <a:off x="1968500" y="132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21266</xdr:rowOff>
    </xdr:from>
    <xdr:ext cx="469744" cy="259045"/>
    <xdr:sp macro="" textlink="">
      <xdr:nvSpPr>
        <xdr:cNvPr id="200" name="テキスト ボックス 199">
          <a:extLst>
            <a:ext uri="{FF2B5EF4-FFF2-40B4-BE49-F238E27FC236}">
              <a16:creationId xmlns:a16="http://schemas.microsoft.com/office/drawing/2014/main" id="{7DB411B8-44A0-4860-BD37-E6CD1CD6EB2B}"/>
            </a:ext>
          </a:extLst>
        </xdr:cNvPr>
        <xdr:cNvSpPr txBox="1"/>
      </xdr:nvSpPr>
      <xdr:spPr>
        <a:xfrm>
          <a:off x="1784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118343</xdr:rowOff>
    </xdr:from>
    <xdr:to>
      <xdr:col>6</xdr:col>
      <xdr:colOff>38100</xdr:colOff>
      <xdr:row>77</xdr:row>
      <xdr:rowOff>48493</xdr:rowOff>
    </xdr:to>
    <xdr:sp macro="" textlink="">
      <xdr:nvSpPr>
        <xdr:cNvPr id="201" name="楕円 200">
          <a:extLst>
            <a:ext uri="{FF2B5EF4-FFF2-40B4-BE49-F238E27FC236}">
              <a16:creationId xmlns:a16="http://schemas.microsoft.com/office/drawing/2014/main" id="{307A91FE-B59C-4BB8-AD3E-B953E10CCC83}"/>
            </a:ext>
          </a:extLst>
        </xdr:cNvPr>
        <xdr:cNvSpPr/>
      </xdr:nvSpPr>
      <xdr:spPr>
        <a:xfrm>
          <a:off x="1079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65021</xdr:rowOff>
    </xdr:from>
    <xdr:ext cx="469744" cy="259045"/>
    <xdr:sp macro="" textlink="">
      <xdr:nvSpPr>
        <xdr:cNvPr id="202" name="テキスト ボックス 201">
          <a:extLst>
            <a:ext uri="{FF2B5EF4-FFF2-40B4-BE49-F238E27FC236}">
              <a16:creationId xmlns:a16="http://schemas.microsoft.com/office/drawing/2014/main" id="{8E3152A9-CFE0-441E-ADE9-7ED083079BF5}"/>
            </a:ext>
          </a:extLst>
        </xdr:cNvPr>
        <xdr:cNvSpPr txBox="1"/>
      </xdr:nvSpPr>
      <xdr:spPr>
        <a:xfrm>
          <a:off x="895428" y="129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B84254A-87B7-4829-B582-E74D2A99DE6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5C2A910-63D9-41B7-B252-5BD50377F0B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1484D7C4-2BDA-4F62-A8DC-F86C99CB2A9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626B9D43-49D3-4F8C-853A-CE838FB614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8FC37B2-2BDE-4F12-B4F7-4A26078ECA8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1E478A35-6604-4A62-AF80-89AC71370C0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7C1C033E-BC93-4CAD-9B2A-0FE745741DE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8B3DDD1B-57EC-4485-B450-F34CD36116C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7AF78E4C-0351-4730-8986-9F3C63976C6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EBCBF80D-39D1-4925-886D-BF57841ABC7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BBF4B5B9-5B2C-4110-8633-31A5BC9EE65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62AE93DF-A3E9-49CB-AC28-2F620181A428}"/>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D23EEE28-3A51-41D7-9360-3A785CBA233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623DD747-A765-416C-81CF-A68FA4F7CD7B}"/>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D0677211-8AFA-4888-8207-9E858FEAAE2D}"/>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E2330D8C-48A4-4E79-B615-E0555CE1731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17CB0934-1A7B-4738-994B-C7B1B85978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38B5B0F8-FED8-494B-9993-0719B86341F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8D830484-190C-4993-8807-48C04C0148B9}"/>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90BDADCE-0E05-4294-9153-158F79129A5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EC000572-9805-4A90-A977-CB1056C47B7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3A03AFDE-FC97-4E8A-BA86-60A65F09A5C9}"/>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7E18DE9B-7907-48DA-B5C3-D4CCB55B8358}"/>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A6977C3D-30A7-4C57-A980-57936EB1F2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AE5F1299-F577-4EC3-BB16-1FFF1EEFF4B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C2111B0-D410-4CF0-9A7D-176BBD403E3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2F25EA92-CC80-46D5-92BA-DEAEF828E474}"/>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C2652A5B-5248-4F43-824F-6A9FEABFF4DA}"/>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5E667D31-DEF0-477F-96CA-A66E1798E514}"/>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6A408B9E-811B-4253-A007-5180D656A1CE}"/>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89935A41-EAD6-40BA-9B37-49A373F9DDDE}"/>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148822</xdr:rowOff>
    </xdr:from>
    <xdr:to>
      <xdr:col>24</xdr:col>
      <xdr:colOff>63500</xdr:colOff>
      <xdr:row>94</xdr:row>
      <xdr:rowOff>140539</xdr:rowOff>
    </xdr:to>
    <xdr:cxnSp macro="">
      <xdr:nvCxnSpPr>
        <xdr:cNvPr id="234" name="直線コネクタ 233">
          <a:extLst>
            <a:ext uri="{FF2B5EF4-FFF2-40B4-BE49-F238E27FC236}">
              <a16:creationId xmlns:a16="http://schemas.microsoft.com/office/drawing/2014/main" id="{F3EFB153-838E-49DC-8F91-3ADDB93ADC94}"/>
            </a:ext>
          </a:extLst>
        </xdr:cNvPr>
        <xdr:cNvCxnSpPr/>
      </xdr:nvCxnSpPr>
      <xdr:spPr>
        <a:xfrm>
          <a:off x="3797300" y="16093672"/>
          <a:ext cx="838200" cy="16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34655B8A-EB4B-4380-BA74-0DE88799FF9F}"/>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8756C920-48A0-45E7-A6E2-8D41102C7B86}"/>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148822</xdr:rowOff>
    </xdr:from>
    <xdr:to>
      <xdr:col>19</xdr:col>
      <xdr:colOff>177800</xdr:colOff>
      <xdr:row>95</xdr:row>
      <xdr:rowOff>111277</xdr:rowOff>
    </xdr:to>
    <xdr:cxnSp macro="">
      <xdr:nvCxnSpPr>
        <xdr:cNvPr id="237" name="直線コネクタ 236">
          <a:extLst>
            <a:ext uri="{FF2B5EF4-FFF2-40B4-BE49-F238E27FC236}">
              <a16:creationId xmlns:a16="http://schemas.microsoft.com/office/drawing/2014/main" id="{066FB8AA-9D39-49BE-B7F7-516F00857581}"/>
            </a:ext>
          </a:extLst>
        </xdr:cNvPr>
        <xdr:cNvCxnSpPr/>
      </xdr:nvCxnSpPr>
      <xdr:spPr>
        <a:xfrm flipV="1">
          <a:off x="2908300" y="16093672"/>
          <a:ext cx="889000" cy="30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E90657E0-7620-49AA-B306-44E0E755B39F}"/>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438DCD8B-1B1A-48CA-BDEB-BD55C697499B}"/>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111277</xdr:rowOff>
    </xdr:from>
    <xdr:to>
      <xdr:col>15</xdr:col>
      <xdr:colOff>50800</xdr:colOff>
      <xdr:row>96</xdr:row>
      <xdr:rowOff>65579</xdr:rowOff>
    </xdr:to>
    <xdr:cxnSp macro="">
      <xdr:nvCxnSpPr>
        <xdr:cNvPr id="240" name="直線コネクタ 239">
          <a:extLst>
            <a:ext uri="{FF2B5EF4-FFF2-40B4-BE49-F238E27FC236}">
              <a16:creationId xmlns:a16="http://schemas.microsoft.com/office/drawing/2014/main" id="{3EF47D52-5BC3-48E1-9C2F-42D5CBB6D90B}"/>
            </a:ext>
          </a:extLst>
        </xdr:cNvPr>
        <xdr:cNvCxnSpPr/>
      </xdr:nvCxnSpPr>
      <xdr:spPr>
        <a:xfrm flipV="1">
          <a:off x="2019300" y="16399027"/>
          <a:ext cx="8890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83C5CF2A-10FB-4F87-B4C6-D6F8FD8114D7}"/>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95DF4BE8-4967-4EE1-80A2-C0BC033B3985}"/>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44200</xdr:rowOff>
    </xdr:from>
    <xdr:to>
      <xdr:col>10</xdr:col>
      <xdr:colOff>114300</xdr:colOff>
      <xdr:row>96</xdr:row>
      <xdr:rowOff>65579</xdr:rowOff>
    </xdr:to>
    <xdr:cxnSp macro="">
      <xdr:nvCxnSpPr>
        <xdr:cNvPr id="243" name="直線コネクタ 242">
          <a:extLst>
            <a:ext uri="{FF2B5EF4-FFF2-40B4-BE49-F238E27FC236}">
              <a16:creationId xmlns:a16="http://schemas.microsoft.com/office/drawing/2014/main" id="{DB757CE3-6398-43B0-981B-0513D654AD6E}"/>
            </a:ext>
          </a:extLst>
        </xdr:cNvPr>
        <xdr:cNvCxnSpPr/>
      </xdr:nvCxnSpPr>
      <xdr:spPr>
        <a:xfrm>
          <a:off x="1130300" y="16503400"/>
          <a:ext cx="8890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D0FD3086-2DFF-4B55-8B3E-266A81499ABE}"/>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758F6D46-11F7-4266-92D3-7AAE43A877AF}"/>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7192002E-9D7E-41B2-A01D-2329B88184F5}"/>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C5B730B1-07B6-4E9D-B06A-3E6DB4E5BEF2}"/>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E52F380-1BE1-4FE0-91D3-6631F5A96B4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96D40B7-5C26-4047-BE5B-F4F65A15979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BA5D14B-B93B-4AA2-984B-5D4B1842E4A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CADD2D3-3ED7-4EFE-9B39-1839B292552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B5A131C-CCB7-4114-A8A9-38988D96924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89739</xdr:rowOff>
    </xdr:from>
    <xdr:to>
      <xdr:col>24</xdr:col>
      <xdr:colOff>114300</xdr:colOff>
      <xdr:row>95</xdr:row>
      <xdr:rowOff>19889</xdr:rowOff>
    </xdr:to>
    <xdr:sp macro="" textlink="">
      <xdr:nvSpPr>
        <xdr:cNvPr id="253" name="楕円 252">
          <a:extLst>
            <a:ext uri="{FF2B5EF4-FFF2-40B4-BE49-F238E27FC236}">
              <a16:creationId xmlns:a16="http://schemas.microsoft.com/office/drawing/2014/main" id="{F7F65413-55F5-4AE8-9A50-77D01908982E}"/>
            </a:ext>
          </a:extLst>
        </xdr:cNvPr>
        <xdr:cNvSpPr/>
      </xdr:nvSpPr>
      <xdr:spPr>
        <a:xfrm>
          <a:off x="4584700" y="162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112616</xdr:rowOff>
    </xdr:from>
    <xdr:ext cx="599010" cy="259045"/>
    <xdr:sp macro="" textlink="">
      <xdr:nvSpPr>
        <xdr:cNvPr id="254" name="扶助費該当値テキスト">
          <a:extLst>
            <a:ext uri="{FF2B5EF4-FFF2-40B4-BE49-F238E27FC236}">
              <a16:creationId xmlns:a16="http://schemas.microsoft.com/office/drawing/2014/main" id="{200952D6-A776-40E4-838A-293630CF6358}"/>
            </a:ext>
          </a:extLst>
        </xdr:cNvPr>
        <xdr:cNvSpPr txBox="1"/>
      </xdr:nvSpPr>
      <xdr:spPr>
        <a:xfrm>
          <a:off x="4686300" y="160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98022</xdr:rowOff>
    </xdr:from>
    <xdr:to>
      <xdr:col>20</xdr:col>
      <xdr:colOff>38100</xdr:colOff>
      <xdr:row>94</xdr:row>
      <xdr:rowOff>28172</xdr:rowOff>
    </xdr:to>
    <xdr:sp macro="" textlink="">
      <xdr:nvSpPr>
        <xdr:cNvPr id="255" name="楕円 254">
          <a:extLst>
            <a:ext uri="{FF2B5EF4-FFF2-40B4-BE49-F238E27FC236}">
              <a16:creationId xmlns:a16="http://schemas.microsoft.com/office/drawing/2014/main" id="{DA86F8EB-129E-49E9-A7E7-5F11509DF0EC}"/>
            </a:ext>
          </a:extLst>
        </xdr:cNvPr>
        <xdr:cNvSpPr/>
      </xdr:nvSpPr>
      <xdr:spPr>
        <a:xfrm>
          <a:off x="3746500" y="1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44699</xdr:rowOff>
    </xdr:from>
    <xdr:ext cx="599010" cy="259045"/>
    <xdr:sp macro="" textlink="">
      <xdr:nvSpPr>
        <xdr:cNvPr id="256" name="テキスト ボックス 255">
          <a:extLst>
            <a:ext uri="{FF2B5EF4-FFF2-40B4-BE49-F238E27FC236}">
              <a16:creationId xmlns:a16="http://schemas.microsoft.com/office/drawing/2014/main" id="{34763F27-8369-48F2-A905-5046E6E68E46}"/>
            </a:ext>
          </a:extLst>
        </xdr:cNvPr>
        <xdr:cNvSpPr txBox="1"/>
      </xdr:nvSpPr>
      <xdr:spPr>
        <a:xfrm>
          <a:off x="3497795" y="158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60477</xdr:rowOff>
    </xdr:from>
    <xdr:to>
      <xdr:col>15</xdr:col>
      <xdr:colOff>101600</xdr:colOff>
      <xdr:row>95</xdr:row>
      <xdr:rowOff>162077</xdr:rowOff>
    </xdr:to>
    <xdr:sp macro="" textlink="">
      <xdr:nvSpPr>
        <xdr:cNvPr id="257" name="楕円 256">
          <a:extLst>
            <a:ext uri="{FF2B5EF4-FFF2-40B4-BE49-F238E27FC236}">
              <a16:creationId xmlns:a16="http://schemas.microsoft.com/office/drawing/2014/main" id="{7CC04A5E-2D6E-4BB8-9F7A-D10C8679744C}"/>
            </a:ext>
          </a:extLst>
        </xdr:cNvPr>
        <xdr:cNvSpPr/>
      </xdr:nvSpPr>
      <xdr:spPr>
        <a:xfrm>
          <a:off x="2857500" y="163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7154</xdr:rowOff>
    </xdr:from>
    <xdr:ext cx="534377" cy="259045"/>
    <xdr:sp macro="" textlink="">
      <xdr:nvSpPr>
        <xdr:cNvPr id="258" name="テキスト ボックス 257">
          <a:extLst>
            <a:ext uri="{FF2B5EF4-FFF2-40B4-BE49-F238E27FC236}">
              <a16:creationId xmlns:a16="http://schemas.microsoft.com/office/drawing/2014/main" id="{96198834-283A-4A83-88F8-41D6F3E5DA96}"/>
            </a:ext>
          </a:extLst>
        </xdr:cNvPr>
        <xdr:cNvSpPr txBox="1"/>
      </xdr:nvSpPr>
      <xdr:spPr>
        <a:xfrm>
          <a:off x="2641111" y="161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14779</xdr:rowOff>
    </xdr:from>
    <xdr:to>
      <xdr:col>10</xdr:col>
      <xdr:colOff>165100</xdr:colOff>
      <xdr:row>96</xdr:row>
      <xdr:rowOff>116379</xdr:rowOff>
    </xdr:to>
    <xdr:sp macro="" textlink="">
      <xdr:nvSpPr>
        <xdr:cNvPr id="259" name="楕円 258">
          <a:extLst>
            <a:ext uri="{FF2B5EF4-FFF2-40B4-BE49-F238E27FC236}">
              <a16:creationId xmlns:a16="http://schemas.microsoft.com/office/drawing/2014/main" id="{D2F5A0C8-389B-4514-8A89-709E4DAAC17F}"/>
            </a:ext>
          </a:extLst>
        </xdr:cNvPr>
        <xdr:cNvSpPr/>
      </xdr:nvSpPr>
      <xdr:spPr>
        <a:xfrm>
          <a:off x="1968500" y="164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132906</xdr:rowOff>
    </xdr:from>
    <xdr:ext cx="534377" cy="259045"/>
    <xdr:sp macro="" textlink="">
      <xdr:nvSpPr>
        <xdr:cNvPr id="260" name="テキスト ボックス 259">
          <a:extLst>
            <a:ext uri="{FF2B5EF4-FFF2-40B4-BE49-F238E27FC236}">
              <a16:creationId xmlns:a16="http://schemas.microsoft.com/office/drawing/2014/main" id="{B974BFF9-AAC5-4958-96DD-E8D27A8D34C3}"/>
            </a:ext>
          </a:extLst>
        </xdr:cNvPr>
        <xdr:cNvSpPr txBox="1"/>
      </xdr:nvSpPr>
      <xdr:spPr>
        <a:xfrm>
          <a:off x="1752111" y="162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164850</xdr:rowOff>
    </xdr:from>
    <xdr:to>
      <xdr:col>6</xdr:col>
      <xdr:colOff>38100</xdr:colOff>
      <xdr:row>96</xdr:row>
      <xdr:rowOff>95000</xdr:rowOff>
    </xdr:to>
    <xdr:sp macro="" textlink="">
      <xdr:nvSpPr>
        <xdr:cNvPr id="261" name="楕円 260">
          <a:extLst>
            <a:ext uri="{FF2B5EF4-FFF2-40B4-BE49-F238E27FC236}">
              <a16:creationId xmlns:a16="http://schemas.microsoft.com/office/drawing/2014/main" id="{FBC3C605-CDBA-4BE2-8D01-C8C998364EB8}"/>
            </a:ext>
          </a:extLst>
        </xdr:cNvPr>
        <xdr:cNvSpPr/>
      </xdr:nvSpPr>
      <xdr:spPr>
        <a:xfrm>
          <a:off x="1079500" y="16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111527</xdr:rowOff>
    </xdr:from>
    <xdr:ext cx="534377" cy="259045"/>
    <xdr:sp macro="" textlink="">
      <xdr:nvSpPr>
        <xdr:cNvPr id="262" name="テキスト ボックス 261">
          <a:extLst>
            <a:ext uri="{FF2B5EF4-FFF2-40B4-BE49-F238E27FC236}">
              <a16:creationId xmlns:a16="http://schemas.microsoft.com/office/drawing/2014/main" id="{AD11A24D-2437-4D8D-A4B7-599E8443A9B0}"/>
            </a:ext>
          </a:extLst>
        </xdr:cNvPr>
        <xdr:cNvSpPr txBox="1"/>
      </xdr:nvSpPr>
      <xdr:spPr>
        <a:xfrm>
          <a:off x="863111" y="162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B515D49C-1FCD-4496-9399-266F8BB36EE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8519314B-6C81-4D82-BC5A-26EA72FE6A6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597CD477-9001-429B-B0A0-469DBC2F4E7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30ACD03C-6ED6-4B43-9766-D930437CE5B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7B7749B4-7585-40D4-8374-417405E27F9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3B34C9B7-8BCF-4807-BCA1-7BB6CEE1ACB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1B70A0C-6B40-443D-9BA6-5CA16959FE2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DD183BA-AFF3-4530-AAC9-003684DC583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6ECC0775-3860-4B7A-8ECD-8965A83BA31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C878AE8D-9994-4246-BA08-4F6023B514F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CDAF7CE1-341B-47A9-B051-DD9ACA22FC48}"/>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B3A91269-5B4E-4305-8093-B1890C7B99B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415943A5-068C-4ECA-8E00-EF344E34FFF9}"/>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FAAB759C-A10F-41A9-A979-0C93505705A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15C720E3-C6C7-4BE8-A334-60C687E8BDFE}"/>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D9B95BFB-ABA6-49F3-919E-A72F31F5308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68043BC3-EC67-45C0-AEF2-71D2DA39DB17}"/>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8D81C1F7-9CC0-4B2B-ACD3-AE6A5592409E}"/>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D738DED0-AD20-4CA4-9019-925DC3D0BA5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F5A41E90-0DD1-494F-BAF7-7EFC36B1ADA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AAC41E7B-3C0B-44D0-AB2D-D0CED3ED28DE}"/>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263A08D2-206E-44D8-9183-9D918D18FF1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125F526B-10AA-4F8D-846A-8BBBE68EF22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6E9404DC-67A8-43BE-832F-4B0EE2108EF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ECCFF6A2-5907-4BBA-89CD-831DB9414E8E}"/>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1140A970-21CF-4711-8FB3-B0874FA96FB9}"/>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CD30A63B-08F7-41C4-AB83-56FD4ACFAC8E}"/>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8164244D-5503-4519-B677-0DF767378AB2}"/>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BD1F0F32-DAAB-4B7F-865D-33EF241BC6D1}"/>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40869</xdr:rowOff>
    </xdr:from>
    <xdr:to>
      <xdr:col>55</xdr:col>
      <xdr:colOff>0</xdr:colOff>
      <xdr:row>38</xdr:row>
      <xdr:rowOff>113741</xdr:rowOff>
    </xdr:to>
    <xdr:cxnSp macro="">
      <xdr:nvCxnSpPr>
        <xdr:cNvPr id="292" name="直線コネクタ 291">
          <a:extLst>
            <a:ext uri="{FF2B5EF4-FFF2-40B4-BE49-F238E27FC236}">
              <a16:creationId xmlns:a16="http://schemas.microsoft.com/office/drawing/2014/main" id="{DE279996-F037-4898-9980-471A7FCCB609}"/>
            </a:ext>
          </a:extLst>
        </xdr:cNvPr>
        <xdr:cNvCxnSpPr/>
      </xdr:nvCxnSpPr>
      <xdr:spPr>
        <a:xfrm flipV="1">
          <a:off x="9639300" y="6555969"/>
          <a:ext cx="8382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1DA2B994-3044-428A-8872-05EA4A85CB44}"/>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2FE50279-CCD2-4D2F-9602-A8B9CB9035E8}"/>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53658</xdr:rowOff>
    </xdr:from>
    <xdr:to>
      <xdr:col>50</xdr:col>
      <xdr:colOff>114300</xdr:colOff>
      <xdr:row>38</xdr:row>
      <xdr:rowOff>113741</xdr:rowOff>
    </xdr:to>
    <xdr:cxnSp macro="">
      <xdr:nvCxnSpPr>
        <xdr:cNvPr id="295" name="直線コネクタ 294">
          <a:extLst>
            <a:ext uri="{FF2B5EF4-FFF2-40B4-BE49-F238E27FC236}">
              <a16:creationId xmlns:a16="http://schemas.microsoft.com/office/drawing/2014/main" id="{946331D7-BF76-420D-AC18-C236C5F7257E}"/>
            </a:ext>
          </a:extLst>
        </xdr:cNvPr>
        <xdr:cNvCxnSpPr/>
      </xdr:nvCxnSpPr>
      <xdr:spPr>
        <a:xfrm>
          <a:off x="8750300" y="5368608"/>
          <a:ext cx="889000" cy="126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F9C7CA90-04AE-400A-91DF-93CC6261079F}"/>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B8B8156A-8E8C-4C6B-83A6-FB89CDADCDA7}"/>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53658</xdr:rowOff>
    </xdr:from>
    <xdr:to>
      <xdr:col>45</xdr:col>
      <xdr:colOff>177800</xdr:colOff>
      <xdr:row>39</xdr:row>
      <xdr:rowOff>0</xdr:rowOff>
    </xdr:to>
    <xdr:cxnSp macro="">
      <xdr:nvCxnSpPr>
        <xdr:cNvPr id="298" name="直線コネクタ 297">
          <a:extLst>
            <a:ext uri="{FF2B5EF4-FFF2-40B4-BE49-F238E27FC236}">
              <a16:creationId xmlns:a16="http://schemas.microsoft.com/office/drawing/2014/main" id="{22E8C485-1C6B-42F8-BDB5-4F31964A939E}"/>
            </a:ext>
          </a:extLst>
        </xdr:cNvPr>
        <xdr:cNvCxnSpPr/>
      </xdr:nvCxnSpPr>
      <xdr:spPr>
        <a:xfrm flipV="1">
          <a:off x="7861300" y="5368608"/>
          <a:ext cx="889000" cy="13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ABFA2464-E4A1-44EC-BDD6-855C2D932776}"/>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43B2B8F6-6467-46CB-9C48-C7840B3211FD}"/>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0</xdr:rowOff>
    </xdr:from>
    <xdr:to>
      <xdr:col>41</xdr:col>
      <xdr:colOff>50800</xdr:colOff>
      <xdr:row>39</xdr:row>
      <xdr:rowOff>111747</xdr:rowOff>
    </xdr:to>
    <xdr:cxnSp macro="">
      <xdr:nvCxnSpPr>
        <xdr:cNvPr id="301" name="直線コネクタ 300">
          <a:extLst>
            <a:ext uri="{FF2B5EF4-FFF2-40B4-BE49-F238E27FC236}">
              <a16:creationId xmlns:a16="http://schemas.microsoft.com/office/drawing/2014/main" id="{1BFB840F-4691-4312-ACC1-3B4BECA2AF60}"/>
            </a:ext>
          </a:extLst>
        </xdr:cNvPr>
        <xdr:cNvCxnSpPr/>
      </xdr:nvCxnSpPr>
      <xdr:spPr>
        <a:xfrm flipV="1">
          <a:off x="6972300" y="6686550"/>
          <a:ext cx="889000" cy="1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258B3138-2BCF-4244-BB5F-321AA204F075}"/>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1DD551A3-C644-4099-BAC8-00DCFAEE82D3}"/>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E9E8BC39-138B-4C98-AF01-C1C8CC245981}"/>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A52EC793-543F-47A5-BBAF-959446EFA304}"/>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0DB9D48-1D99-4393-9553-FF22607A823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265BE9D-9EA3-4B31-8229-011CB098133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D348B53-9B00-430D-BCD6-BE9DD9A0BD0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61ED25D-FD95-451D-B5A9-EC450A76B3C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98B6FCB2-45CD-4F29-8CA4-EB519D83189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161519</xdr:rowOff>
    </xdr:from>
    <xdr:to>
      <xdr:col>55</xdr:col>
      <xdr:colOff>50800</xdr:colOff>
      <xdr:row>38</xdr:row>
      <xdr:rowOff>91669</xdr:rowOff>
    </xdr:to>
    <xdr:sp macro="" textlink="">
      <xdr:nvSpPr>
        <xdr:cNvPr id="311" name="楕円 310">
          <a:extLst>
            <a:ext uri="{FF2B5EF4-FFF2-40B4-BE49-F238E27FC236}">
              <a16:creationId xmlns:a16="http://schemas.microsoft.com/office/drawing/2014/main" id="{F66324D5-F642-4341-B8F7-2BBC432C7D85}"/>
            </a:ext>
          </a:extLst>
        </xdr:cNvPr>
        <xdr:cNvSpPr/>
      </xdr:nvSpPr>
      <xdr:spPr>
        <a:xfrm>
          <a:off x="10426700" y="65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139946</xdr:rowOff>
    </xdr:from>
    <xdr:ext cx="534377" cy="259045"/>
    <xdr:sp macro="" textlink="">
      <xdr:nvSpPr>
        <xdr:cNvPr id="312" name="補助費等該当値テキスト">
          <a:extLst>
            <a:ext uri="{FF2B5EF4-FFF2-40B4-BE49-F238E27FC236}">
              <a16:creationId xmlns:a16="http://schemas.microsoft.com/office/drawing/2014/main" id="{99833FFB-79AA-4436-98D3-B0C0BC18D472}"/>
            </a:ext>
          </a:extLst>
        </xdr:cNvPr>
        <xdr:cNvSpPr txBox="1"/>
      </xdr:nvSpPr>
      <xdr:spPr>
        <a:xfrm>
          <a:off x="10528300" y="64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62941</xdr:rowOff>
    </xdr:from>
    <xdr:to>
      <xdr:col>50</xdr:col>
      <xdr:colOff>165100</xdr:colOff>
      <xdr:row>38</xdr:row>
      <xdr:rowOff>164541</xdr:rowOff>
    </xdr:to>
    <xdr:sp macro="" textlink="">
      <xdr:nvSpPr>
        <xdr:cNvPr id="313" name="楕円 312">
          <a:extLst>
            <a:ext uri="{FF2B5EF4-FFF2-40B4-BE49-F238E27FC236}">
              <a16:creationId xmlns:a16="http://schemas.microsoft.com/office/drawing/2014/main" id="{C5C17C37-6E20-4B1B-8EE4-A6DD661F1985}"/>
            </a:ext>
          </a:extLst>
        </xdr:cNvPr>
        <xdr:cNvSpPr/>
      </xdr:nvSpPr>
      <xdr:spPr>
        <a:xfrm>
          <a:off x="9588500" y="65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155668</xdr:rowOff>
    </xdr:from>
    <xdr:ext cx="534377" cy="259045"/>
    <xdr:sp macro="" textlink="">
      <xdr:nvSpPr>
        <xdr:cNvPr id="314" name="テキスト ボックス 313">
          <a:extLst>
            <a:ext uri="{FF2B5EF4-FFF2-40B4-BE49-F238E27FC236}">
              <a16:creationId xmlns:a16="http://schemas.microsoft.com/office/drawing/2014/main" id="{654FBC24-AD22-47CE-B2DB-4E29269B43FA}"/>
            </a:ext>
          </a:extLst>
        </xdr:cNvPr>
        <xdr:cNvSpPr txBox="1"/>
      </xdr:nvSpPr>
      <xdr:spPr>
        <a:xfrm>
          <a:off x="9372111" y="66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2858</xdr:rowOff>
    </xdr:from>
    <xdr:to>
      <xdr:col>46</xdr:col>
      <xdr:colOff>38100</xdr:colOff>
      <xdr:row>31</xdr:row>
      <xdr:rowOff>104458</xdr:rowOff>
    </xdr:to>
    <xdr:sp macro="" textlink="">
      <xdr:nvSpPr>
        <xdr:cNvPr id="315" name="楕円 314">
          <a:extLst>
            <a:ext uri="{FF2B5EF4-FFF2-40B4-BE49-F238E27FC236}">
              <a16:creationId xmlns:a16="http://schemas.microsoft.com/office/drawing/2014/main" id="{12417899-786F-48D9-AF2D-5B7822476F9B}"/>
            </a:ext>
          </a:extLst>
        </xdr:cNvPr>
        <xdr:cNvSpPr/>
      </xdr:nvSpPr>
      <xdr:spPr>
        <a:xfrm>
          <a:off x="8699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95585</xdr:rowOff>
    </xdr:from>
    <xdr:ext cx="599010" cy="259045"/>
    <xdr:sp macro="" textlink="">
      <xdr:nvSpPr>
        <xdr:cNvPr id="316" name="テキスト ボックス 315">
          <a:extLst>
            <a:ext uri="{FF2B5EF4-FFF2-40B4-BE49-F238E27FC236}">
              <a16:creationId xmlns:a16="http://schemas.microsoft.com/office/drawing/2014/main" id="{B0E2D18D-3B92-495A-ABC9-CF451EDFAC44}"/>
            </a:ext>
          </a:extLst>
        </xdr:cNvPr>
        <xdr:cNvSpPr txBox="1"/>
      </xdr:nvSpPr>
      <xdr:spPr>
        <a:xfrm>
          <a:off x="8450795" y="54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120650</xdr:rowOff>
    </xdr:from>
    <xdr:to>
      <xdr:col>41</xdr:col>
      <xdr:colOff>101600</xdr:colOff>
      <xdr:row>39</xdr:row>
      <xdr:rowOff>50800</xdr:rowOff>
    </xdr:to>
    <xdr:sp macro="" textlink="">
      <xdr:nvSpPr>
        <xdr:cNvPr id="317" name="楕円 316">
          <a:extLst>
            <a:ext uri="{FF2B5EF4-FFF2-40B4-BE49-F238E27FC236}">
              <a16:creationId xmlns:a16="http://schemas.microsoft.com/office/drawing/2014/main" id="{599A095F-3280-4232-9CA1-C6D2FF0ED64C}"/>
            </a:ext>
          </a:extLst>
        </xdr:cNvPr>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41927</xdr:rowOff>
    </xdr:from>
    <xdr:ext cx="534377" cy="259045"/>
    <xdr:sp macro="" textlink="">
      <xdr:nvSpPr>
        <xdr:cNvPr id="318" name="テキスト ボックス 317">
          <a:extLst>
            <a:ext uri="{FF2B5EF4-FFF2-40B4-BE49-F238E27FC236}">
              <a16:creationId xmlns:a16="http://schemas.microsoft.com/office/drawing/2014/main" id="{49EA9074-332E-496E-8255-C63446486960}"/>
            </a:ext>
          </a:extLst>
        </xdr:cNvPr>
        <xdr:cNvSpPr txBox="1"/>
      </xdr:nvSpPr>
      <xdr:spPr>
        <a:xfrm>
          <a:off x="7594111" y="67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60947</xdr:rowOff>
    </xdr:from>
    <xdr:to>
      <xdr:col>36</xdr:col>
      <xdr:colOff>165100</xdr:colOff>
      <xdr:row>39</xdr:row>
      <xdr:rowOff>162547</xdr:rowOff>
    </xdr:to>
    <xdr:sp macro="" textlink="">
      <xdr:nvSpPr>
        <xdr:cNvPr id="319" name="楕円 318">
          <a:extLst>
            <a:ext uri="{FF2B5EF4-FFF2-40B4-BE49-F238E27FC236}">
              <a16:creationId xmlns:a16="http://schemas.microsoft.com/office/drawing/2014/main" id="{022151CB-01E4-4337-9A39-9A2B46A82269}"/>
            </a:ext>
          </a:extLst>
        </xdr:cNvPr>
        <xdr:cNvSpPr/>
      </xdr:nvSpPr>
      <xdr:spPr>
        <a:xfrm>
          <a:off x="6921500" y="67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153674</xdr:rowOff>
    </xdr:from>
    <xdr:ext cx="534377" cy="259045"/>
    <xdr:sp macro="" textlink="">
      <xdr:nvSpPr>
        <xdr:cNvPr id="320" name="テキスト ボックス 319">
          <a:extLst>
            <a:ext uri="{FF2B5EF4-FFF2-40B4-BE49-F238E27FC236}">
              <a16:creationId xmlns:a16="http://schemas.microsoft.com/office/drawing/2014/main" id="{4A4345D6-C660-434D-A84E-CF0300508086}"/>
            </a:ext>
          </a:extLst>
        </xdr:cNvPr>
        <xdr:cNvSpPr txBox="1"/>
      </xdr:nvSpPr>
      <xdr:spPr>
        <a:xfrm>
          <a:off x="6705111" y="68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EC6F967F-850F-446A-BE65-B60C6D7A149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D5B45D49-20B4-4DB9-9DA6-05C38EE803C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426C86FF-2856-4E18-9B15-C2FA1F5E928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2906F641-A061-4C66-B592-7946774AE3B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A807F03C-14AA-415E-9AC1-AF7BB812944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7EDEDCF2-6CDF-425D-BA46-8695F9C57A6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6D345A1-4260-491B-85CC-838B52F6C18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F719F928-D4C4-42AB-8DB2-925B3274F19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B38EBB52-1928-4236-8C0C-6BD5F12D01E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BFC089B4-BD6C-4699-A782-05A9F66310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4160FA22-CCB9-4F4A-87F7-7520DB4F355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8336880D-E280-4C82-9992-04CF25AFEA1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69E6F509-A14B-457A-B1E1-831EBC2A430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5C0E308E-EAC3-44CC-8FAB-2FD8E4C3D0A6}"/>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F243AF82-5AB5-4E1E-8381-269AD482F86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D6FAD12B-0CEC-44B5-91AC-BB22C9E90EDA}"/>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E8695CEB-5E9A-4C06-AE19-279B2188C94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64F9B598-D298-49B1-A647-4D2857471F66}"/>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9F360CDE-B284-4E4E-B111-9331802C900E}"/>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58C52AB5-E254-4383-9F71-A2CC1F18059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7AF63C0A-2FC9-4195-9D46-8AFCCB2116E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1CBC7B5F-8F20-45A1-B6D2-D212EFC406D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7B352FD-2A5B-451D-BF14-FF6D4343DEA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FBB6D321-6611-4151-9B4A-644DC387454C}"/>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5D41DE8D-D24F-4AE2-BF62-D750534CF955}"/>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D37CFA95-8F0A-47EA-8459-A2612090FA82}"/>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CA90D419-71C1-4D6D-A6A0-45D30407598B}"/>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E323CFFA-CBA5-43B2-8900-604373A04CBA}"/>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134975</xdr:rowOff>
    </xdr:from>
    <xdr:to>
      <xdr:col>55</xdr:col>
      <xdr:colOff>0</xdr:colOff>
      <xdr:row>58</xdr:row>
      <xdr:rowOff>42972</xdr:rowOff>
    </xdr:to>
    <xdr:cxnSp macro="">
      <xdr:nvCxnSpPr>
        <xdr:cNvPr id="349" name="直線コネクタ 348">
          <a:extLst>
            <a:ext uri="{FF2B5EF4-FFF2-40B4-BE49-F238E27FC236}">
              <a16:creationId xmlns:a16="http://schemas.microsoft.com/office/drawing/2014/main" id="{43C5685E-3BD9-44C9-936C-2A9E3F7C4153}"/>
            </a:ext>
          </a:extLst>
        </xdr:cNvPr>
        <xdr:cNvCxnSpPr/>
      </xdr:nvCxnSpPr>
      <xdr:spPr>
        <a:xfrm>
          <a:off x="9639300" y="9907625"/>
          <a:ext cx="838200" cy="7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7C6C0716-9AD2-44F6-9246-B2E3A414ACF2}"/>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59FD6D4B-2186-4E0A-B977-8573F81960F7}"/>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27976</xdr:rowOff>
    </xdr:from>
    <xdr:to>
      <xdr:col>50</xdr:col>
      <xdr:colOff>114300</xdr:colOff>
      <xdr:row>57</xdr:row>
      <xdr:rowOff>134975</xdr:rowOff>
    </xdr:to>
    <xdr:cxnSp macro="">
      <xdr:nvCxnSpPr>
        <xdr:cNvPr id="352" name="直線コネクタ 351">
          <a:extLst>
            <a:ext uri="{FF2B5EF4-FFF2-40B4-BE49-F238E27FC236}">
              <a16:creationId xmlns:a16="http://schemas.microsoft.com/office/drawing/2014/main" id="{7606D2ED-D915-4B8B-AC08-BD25B2BC59D9}"/>
            </a:ext>
          </a:extLst>
        </xdr:cNvPr>
        <xdr:cNvCxnSpPr/>
      </xdr:nvCxnSpPr>
      <xdr:spPr>
        <a:xfrm>
          <a:off x="8750300" y="9629176"/>
          <a:ext cx="889000" cy="2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D86FC210-C0E8-465D-B144-192435C98C3E}"/>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559849B-25E1-4675-B4CF-70BC0D3DAA9A}"/>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27976</xdr:rowOff>
    </xdr:from>
    <xdr:to>
      <xdr:col>45</xdr:col>
      <xdr:colOff>177800</xdr:colOff>
      <xdr:row>57</xdr:row>
      <xdr:rowOff>166606</xdr:rowOff>
    </xdr:to>
    <xdr:cxnSp macro="">
      <xdr:nvCxnSpPr>
        <xdr:cNvPr id="355" name="直線コネクタ 354">
          <a:extLst>
            <a:ext uri="{FF2B5EF4-FFF2-40B4-BE49-F238E27FC236}">
              <a16:creationId xmlns:a16="http://schemas.microsoft.com/office/drawing/2014/main" id="{D2729669-2B8A-4CB2-B74D-B05812D73229}"/>
            </a:ext>
          </a:extLst>
        </xdr:cNvPr>
        <xdr:cNvCxnSpPr/>
      </xdr:nvCxnSpPr>
      <xdr:spPr>
        <a:xfrm flipV="1">
          <a:off x="7861300" y="9629176"/>
          <a:ext cx="889000" cy="3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EB2FDCFE-F145-4F3E-BB44-052D54921C09}"/>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2500FD1F-D62F-4A40-829A-F83D2E2276F9}"/>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166606</xdr:rowOff>
    </xdr:from>
    <xdr:to>
      <xdr:col>41</xdr:col>
      <xdr:colOff>50800</xdr:colOff>
      <xdr:row>58</xdr:row>
      <xdr:rowOff>45319</xdr:rowOff>
    </xdr:to>
    <xdr:cxnSp macro="">
      <xdr:nvCxnSpPr>
        <xdr:cNvPr id="358" name="直線コネクタ 357">
          <a:extLst>
            <a:ext uri="{FF2B5EF4-FFF2-40B4-BE49-F238E27FC236}">
              <a16:creationId xmlns:a16="http://schemas.microsoft.com/office/drawing/2014/main" id="{DC126804-58A7-4272-A54C-7A1939F5BD1D}"/>
            </a:ext>
          </a:extLst>
        </xdr:cNvPr>
        <xdr:cNvCxnSpPr/>
      </xdr:nvCxnSpPr>
      <xdr:spPr>
        <a:xfrm flipV="1">
          <a:off x="6972300" y="9939256"/>
          <a:ext cx="889000" cy="5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75FACFF4-11CC-4534-92AA-2559BD97C14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31194B56-4A9E-4B30-BCEE-3026AE422124}"/>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C34CDE63-4375-438D-8D88-AA9B3652D0D3}"/>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408DF887-1250-4E8B-BE0E-3AD5D28CB884}"/>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9B4D0DE-BC8C-4EA8-AD25-125EB217DC8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31C4CD5-4780-4862-894C-596BD28B671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24008A7D-7239-454E-B8E3-9FA8B107A6A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1BFDF39B-2922-4015-B074-A18B29E0205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ECC7D3C-95FD-4DC5-8F36-89CBE9CA67E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163622</xdr:rowOff>
    </xdr:from>
    <xdr:to>
      <xdr:col>55</xdr:col>
      <xdr:colOff>50800</xdr:colOff>
      <xdr:row>58</xdr:row>
      <xdr:rowOff>93772</xdr:rowOff>
    </xdr:to>
    <xdr:sp macro="" textlink="">
      <xdr:nvSpPr>
        <xdr:cNvPr id="368" name="楕円 367">
          <a:extLst>
            <a:ext uri="{FF2B5EF4-FFF2-40B4-BE49-F238E27FC236}">
              <a16:creationId xmlns:a16="http://schemas.microsoft.com/office/drawing/2014/main" id="{CA3064AF-561F-433D-9650-E52CDA059D63}"/>
            </a:ext>
          </a:extLst>
        </xdr:cNvPr>
        <xdr:cNvSpPr/>
      </xdr:nvSpPr>
      <xdr:spPr>
        <a:xfrm>
          <a:off x="10426700" y="993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78549</xdr:rowOff>
    </xdr:from>
    <xdr:ext cx="534377" cy="259045"/>
    <xdr:sp macro="" textlink="">
      <xdr:nvSpPr>
        <xdr:cNvPr id="369" name="普通建設事業費該当値テキスト">
          <a:extLst>
            <a:ext uri="{FF2B5EF4-FFF2-40B4-BE49-F238E27FC236}">
              <a16:creationId xmlns:a16="http://schemas.microsoft.com/office/drawing/2014/main" id="{7FF4F984-4F72-47A9-BA24-5889BDCEB5F5}"/>
            </a:ext>
          </a:extLst>
        </xdr:cNvPr>
        <xdr:cNvSpPr txBox="1"/>
      </xdr:nvSpPr>
      <xdr:spPr>
        <a:xfrm>
          <a:off x="10528300" y="98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84175</xdr:rowOff>
    </xdr:from>
    <xdr:to>
      <xdr:col>50</xdr:col>
      <xdr:colOff>165100</xdr:colOff>
      <xdr:row>58</xdr:row>
      <xdr:rowOff>14325</xdr:rowOff>
    </xdr:to>
    <xdr:sp macro="" textlink="">
      <xdr:nvSpPr>
        <xdr:cNvPr id="370" name="楕円 369">
          <a:extLst>
            <a:ext uri="{FF2B5EF4-FFF2-40B4-BE49-F238E27FC236}">
              <a16:creationId xmlns:a16="http://schemas.microsoft.com/office/drawing/2014/main" id="{BFBDF2E5-4BC2-418D-87B3-B632F4E119A4}"/>
            </a:ext>
          </a:extLst>
        </xdr:cNvPr>
        <xdr:cNvSpPr/>
      </xdr:nvSpPr>
      <xdr:spPr>
        <a:xfrm>
          <a:off x="9588500" y="98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5452</xdr:rowOff>
    </xdr:from>
    <xdr:ext cx="534377" cy="259045"/>
    <xdr:sp macro="" textlink="">
      <xdr:nvSpPr>
        <xdr:cNvPr id="371" name="テキスト ボックス 370">
          <a:extLst>
            <a:ext uri="{FF2B5EF4-FFF2-40B4-BE49-F238E27FC236}">
              <a16:creationId xmlns:a16="http://schemas.microsoft.com/office/drawing/2014/main" id="{26CF7F2C-0E3F-484A-8C08-E595D38FC9B3}"/>
            </a:ext>
          </a:extLst>
        </xdr:cNvPr>
        <xdr:cNvSpPr txBox="1"/>
      </xdr:nvSpPr>
      <xdr:spPr>
        <a:xfrm>
          <a:off x="9372111" y="99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148626</xdr:rowOff>
    </xdr:from>
    <xdr:to>
      <xdr:col>46</xdr:col>
      <xdr:colOff>38100</xdr:colOff>
      <xdr:row>56</xdr:row>
      <xdr:rowOff>78776</xdr:rowOff>
    </xdr:to>
    <xdr:sp macro="" textlink="">
      <xdr:nvSpPr>
        <xdr:cNvPr id="372" name="楕円 371">
          <a:extLst>
            <a:ext uri="{FF2B5EF4-FFF2-40B4-BE49-F238E27FC236}">
              <a16:creationId xmlns:a16="http://schemas.microsoft.com/office/drawing/2014/main" id="{E0A86041-C4D6-4C4D-B486-E66E69EC2604}"/>
            </a:ext>
          </a:extLst>
        </xdr:cNvPr>
        <xdr:cNvSpPr/>
      </xdr:nvSpPr>
      <xdr:spPr>
        <a:xfrm>
          <a:off x="8699500" y="95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95303</xdr:rowOff>
    </xdr:from>
    <xdr:ext cx="534377" cy="259045"/>
    <xdr:sp macro="" textlink="">
      <xdr:nvSpPr>
        <xdr:cNvPr id="373" name="テキスト ボックス 372">
          <a:extLst>
            <a:ext uri="{FF2B5EF4-FFF2-40B4-BE49-F238E27FC236}">
              <a16:creationId xmlns:a16="http://schemas.microsoft.com/office/drawing/2014/main" id="{3449816E-050B-4711-AD21-1F3EE8D75ABE}"/>
            </a:ext>
          </a:extLst>
        </xdr:cNvPr>
        <xdr:cNvSpPr txBox="1"/>
      </xdr:nvSpPr>
      <xdr:spPr>
        <a:xfrm>
          <a:off x="8483111" y="93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115806</xdr:rowOff>
    </xdr:from>
    <xdr:to>
      <xdr:col>41</xdr:col>
      <xdr:colOff>101600</xdr:colOff>
      <xdr:row>58</xdr:row>
      <xdr:rowOff>45956</xdr:rowOff>
    </xdr:to>
    <xdr:sp macro="" textlink="">
      <xdr:nvSpPr>
        <xdr:cNvPr id="374" name="楕円 373">
          <a:extLst>
            <a:ext uri="{FF2B5EF4-FFF2-40B4-BE49-F238E27FC236}">
              <a16:creationId xmlns:a16="http://schemas.microsoft.com/office/drawing/2014/main" id="{0DCE4749-B5E6-4DBF-8214-2E34DF8C64FA}"/>
            </a:ext>
          </a:extLst>
        </xdr:cNvPr>
        <xdr:cNvSpPr/>
      </xdr:nvSpPr>
      <xdr:spPr>
        <a:xfrm>
          <a:off x="7810500" y="98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37083</xdr:rowOff>
    </xdr:from>
    <xdr:ext cx="534377" cy="259045"/>
    <xdr:sp macro="" textlink="">
      <xdr:nvSpPr>
        <xdr:cNvPr id="375" name="テキスト ボックス 374">
          <a:extLst>
            <a:ext uri="{FF2B5EF4-FFF2-40B4-BE49-F238E27FC236}">
              <a16:creationId xmlns:a16="http://schemas.microsoft.com/office/drawing/2014/main" id="{BA2F4789-8506-4485-A5A4-29EB07672035}"/>
            </a:ext>
          </a:extLst>
        </xdr:cNvPr>
        <xdr:cNvSpPr txBox="1"/>
      </xdr:nvSpPr>
      <xdr:spPr>
        <a:xfrm>
          <a:off x="7594111" y="99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165969</xdr:rowOff>
    </xdr:from>
    <xdr:to>
      <xdr:col>36</xdr:col>
      <xdr:colOff>165100</xdr:colOff>
      <xdr:row>58</xdr:row>
      <xdr:rowOff>96119</xdr:rowOff>
    </xdr:to>
    <xdr:sp macro="" textlink="">
      <xdr:nvSpPr>
        <xdr:cNvPr id="376" name="楕円 375">
          <a:extLst>
            <a:ext uri="{FF2B5EF4-FFF2-40B4-BE49-F238E27FC236}">
              <a16:creationId xmlns:a16="http://schemas.microsoft.com/office/drawing/2014/main" id="{86C74950-132C-4F02-A1F0-4AB1C1485BF1}"/>
            </a:ext>
          </a:extLst>
        </xdr:cNvPr>
        <xdr:cNvSpPr/>
      </xdr:nvSpPr>
      <xdr:spPr>
        <a:xfrm>
          <a:off x="6921500" y="99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87246</xdr:rowOff>
    </xdr:from>
    <xdr:ext cx="534377" cy="259045"/>
    <xdr:sp macro="" textlink="">
      <xdr:nvSpPr>
        <xdr:cNvPr id="377" name="テキスト ボックス 376">
          <a:extLst>
            <a:ext uri="{FF2B5EF4-FFF2-40B4-BE49-F238E27FC236}">
              <a16:creationId xmlns:a16="http://schemas.microsoft.com/office/drawing/2014/main" id="{E205BB46-EEC6-4691-A1F4-38F2D733875C}"/>
            </a:ext>
          </a:extLst>
        </xdr:cNvPr>
        <xdr:cNvSpPr txBox="1"/>
      </xdr:nvSpPr>
      <xdr:spPr>
        <a:xfrm>
          <a:off x="6705111" y="100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492C8577-20AE-4F72-86CD-57529B8D2D9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82A343A0-AE0E-473D-A952-1B260BE82FE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BE01CABC-F7AE-4902-9B95-E2E02E16C5D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D2C168AB-09D2-410B-B7B6-0A90A5DD0AE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BD9A8A66-8571-4C67-810A-152AA32A483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D5C8562F-FDDA-443D-ABA6-981553094ED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331DAC21-8A50-4CC8-962C-D3B6173DD38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12F78E01-DEC7-4051-8CDC-EEA77549442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AF0FE27D-461F-425A-8D5C-8B6223FCA1E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A40339B9-4422-402B-A5ED-5719049F1E8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64E77DD8-9A6A-44D7-8D8F-E8936F4F877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4DF8E0F-4D76-46B0-ABA7-1A65423679AA}"/>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550CE518-6C8C-4473-A754-C4DF2E80C164}"/>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2A702D61-1A41-45B6-95EF-3DDE2D0616F9}"/>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BBD568CD-F526-4C05-902A-56C6C84B4E3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F82734A1-CEDA-4DE1-BD9A-821BABC22A96}"/>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3D577004-BC25-4323-96E3-70442D32DAE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8089CFEB-3F98-4003-B61B-810AC9EBE766}"/>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7BDE7702-A523-47A2-8929-BDDEDDAC9F7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E133EBD2-489F-4CAF-B26C-90709EDE634E}"/>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7E2CCEE3-33C4-416B-A547-8114D7CC18E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E09D047E-EA4E-482C-84BB-87EF31F60DB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CF6562CA-80A9-4ADE-B147-6824BEFEECF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1668C988-B128-4B94-BA5D-BC38FDAB50B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C1E5AFF5-B9AF-45BA-A6A9-C68F111B677D}"/>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B3776778-ED4C-4F0D-8195-A9DA910E242E}"/>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33106DAF-B164-4F6C-BC05-43D21B2B0CEE}"/>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65C4E37E-645E-40B7-B8A6-AE223168AEF4}"/>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156769</xdr:rowOff>
    </xdr:from>
    <xdr:to>
      <xdr:col>55</xdr:col>
      <xdr:colOff>0</xdr:colOff>
      <xdr:row>77</xdr:row>
      <xdr:rowOff>168714</xdr:rowOff>
    </xdr:to>
    <xdr:cxnSp macro="">
      <xdr:nvCxnSpPr>
        <xdr:cNvPr id="406" name="直線コネクタ 405">
          <a:extLst>
            <a:ext uri="{FF2B5EF4-FFF2-40B4-BE49-F238E27FC236}">
              <a16:creationId xmlns:a16="http://schemas.microsoft.com/office/drawing/2014/main" id="{4FFD0E83-6B10-495D-8ABC-C8C2974B50D7}"/>
            </a:ext>
          </a:extLst>
        </xdr:cNvPr>
        <xdr:cNvCxnSpPr/>
      </xdr:nvCxnSpPr>
      <xdr:spPr>
        <a:xfrm>
          <a:off x="9639300" y="13358419"/>
          <a:ext cx="8382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56979EA-248F-41C5-B040-92EE833ACBCE}"/>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B49D288C-8B67-4FF2-9C7E-77BFCCA65C68}"/>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156769</xdr:rowOff>
    </xdr:from>
    <xdr:to>
      <xdr:col>50</xdr:col>
      <xdr:colOff>114300</xdr:colOff>
      <xdr:row>78</xdr:row>
      <xdr:rowOff>165570</xdr:rowOff>
    </xdr:to>
    <xdr:cxnSp macro="">
      <xdr:nvCxnSpPr>
        <xdr:cNvPr id="409" name="直線コネクタ 408">
          <a:extLst>
            <a:ext uri="{FF2B5EF4-FFF2-40B4-BE49-F238E27FC236}">
              <a16:creationId xmlns:a16="http://schemas.microsoft.com/office/drawing/2014/main" id="{80C65B2C-2068-4FD7-8569-926EC62F8DA9}"/>
            </a:ext>
          </a:extLst>
        </xdr:cNvPr>
        <xdr:cNvCxnSpPr/>
      </xdr:nvCxnSpPr>
      <xdr:spPr>
        <a:xfrm flipV="1">
          <a:off x="8750300" y="13358419"/>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CD1A64A7-B66D-4140-AB0F-86F4D3896F02}"/>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D0782445-68AB-4DBE-BCB3-6DFD8D7764D7}"/>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165570</xdr:rowOff>
    </xdr:from>
    <xdr:to>
      <xdr:col>45</xdr:col>
      <xdr:colOff>177800</xdr:colOff>
      <xdr:row>79</xdr:row>
      <xdr:rowOff>34506</xdr:rowOff>
    </xdr:to>
    <xdr:cxnSp macro="">
      <xdr:nvCxnSpPr>
        <xdr:cNvPr id="412" name="直線コネクタ 411">
          <a:extLst>
            <a:ext uri="{FF2B5EF4-FFF2-40B4-BE49-F238E27FC236}">
              <a16:creationId xmlns:a16="http://schemas.microsoft.com/office/drawing/2014/main" id="{346C8A8C-2F0C-4C7E-B41A-5D551F7C6342}"/>
            </a:ext>
          </a:extLst>
        </xdr:cNvPr>
        <xdr:cNvCxnSpPr/>
      </xdr:nvCxnSpPr>
      <xdr:spPr>
        <a:xfrm flipV="1">
          <a:off x="7861300" y="1353867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51D248E9-F118-4EDE-A61C-0C2B10833CAE}"/>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1B600EF7-FB2C-4B7D-B6A8-70460B21BAA2}"/>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34258</xdr:rowOff>
    </xdr:from>
    <xdr:to>
      <xdr:col>41</xdr:col>
      <xdr:colOff>50800</xdr:colOff>
      <xdr:row>79</xdr:row>
      <xdr:rowOff>34506</xdr:rowOff>
    </xdr:to>
    <xdr:cxnSp macro="">
      <xdr:nvCxnSpPr>
        <xdr:cNvPr id="415" name="直線コネクタ 414">
          <a:extLst>
            <a:ext uri="{FF2B5EF4-FFF2-40B4-BE49-F238E27FC236}">
              <a16:creationId xmlns:a16="http://schemas.microsoft.com/office/drawing/2014/main" id="{13540655-DE81-4EB0-BBF1-8593F7C1EFF4}"/>
            </a:ext>
          </a:extLst>
        </xdr:cNvPr>
        <xdr:cNvCxnSpPr/>
      </xdr:nvCxnSpPr>
      <xdr:spPr>
        <a:xfrm>
          <a:off x="6972300" y="13578808"/>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94E6B7F1-E24D-4392-9384-23A712288ADA}"/>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88703818-EF0F-4C53-8DA0-FC9F15FB97CE}"/>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12A111F3-AB2B-48CB-B791-32DD4C9CE2F3}"/>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5BCD1C0-3C68-45AC-BAD8-1BCC53CA08D4}"/>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0DEC3D5-5477-4B03-A43D-0CCE5ED80B4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9100FAD0-2C4E-4C3F-B310-8B6DD2EE78B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33529C2-7053-408D-A64D-2D1C0D4F54A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6EC2131-E7AC-45B6-ADAD-990C607FAFF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BB2E00B2-8122-4DF9-B112-F61E3A3F75F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117914</xdr:rowOff>
    </xdr:from>
    <xdr:to>
      <xdr:col>55</xdr:col>
      <xdr:colOff>50800</xdr:colOff>
      <xdr:row>78</xdr:row>
      <xdr:rowOff>48064</xdr:rowOff>
    </xdr:to>
    <xdr:sp macro="" textlink="">
      <xdr:nvSpPr>
        <xdr:cNvPr id="425" name="楕円 424">
          <a:extLst>
            <a:ext uri="{FF2B5EF4-FFF2-40B4-BE49-F238E27FC236}">
              <a16:creationId xmlns:a16="http://schemas.microsoft.com/office/drawing/2014/main" id="{AC7A8C94-65DE-4663-8D24-C9E6469AE16A}"/>
            </a:ext>
          </a:extLst>
        </xdr:cNvPr>
        <xdr:cNvSpPr/>
      </xdr:nvSpPr>
      <xdr:spPr>
        <a:xfrm>
          <a:off x="10426700" y="133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140791</xdr:rowOff>
    </xdr:from>
    <xdr:ext cx="534377" cy="259045"/>
    <xdr:sp macro="" textlink="">
      <xdr:nvSpPr>
        <xdr:cNvPr id="426" name="普通建設事業費 （ うち新規整備　）該当値テキスト">
          <a:extLst>
            <a:ext uri="{FF2B5EF4-FFF2-40B4-BE49-F238E27FC236}">
              <a16:creationId xmlns:a16="http://schemas.microsoft.com/office/drawing/2014/main" id="{9F10376F-1EDF-4F3F-BFAD-D37EE42B18BB}"/>
            </a:ext>
          </a:extLst>
        </xdr:cNvPr>
        <xdr:cNvSpPr txBox="1"/>
      </xdr:nvSpPr>
      <xdr:spPr>
        <a:xfrm>
          <a:off x="10528300" y="131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105969</xdr:rowOff>
    </xdr:from>
    <xdr:to>
      <xdr:col>50</xdr:col>
      <xdr:colOff>165100</xdr:colOff>
      <xdr:row>78</xdr:row>
      <xdr:rowOff>36119</xdr:rowOff>
    </xdr:to>
    <xdr:sp macro="" textlink="">
      <xdr:nvSpPr>
        <xdr:cNvPr id="427" name="楕円 426">
          <a:extLst>
            <a:ext uri="{FF2B5EF4-FFF2-40B4-BE49-F238E27FC236}">
              <a16:creationId xmlns:a16="http://schemas.microsoft.com/office/drawing/2014/main" id="{439D4E0F-1A3F-40E9-A3FB-3441930F3C6C}"/>
            </a:ext>
          </a:extLst>
        </xdr:cNvPr>
        <xdr:cNvSpPr/>
      </xdr:nvSpPr>
      <xdr:spPr>
        <a:xfrm>
          <a:off x="95885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52646</xdr:rowOff>
    </xdr:from>
    <xdr:ext cx="534377" cy="259045"/>
    <xdr:sp macro="" textlink="">
      <xdr:nvSpPr>
        <xdr:cNvPr id="428" name="テキスト ボックス 427">
          <a:extLst>
            <a:ext uri="{FF2B5EF4-FFF2-40B4-BE49-F238E27FC236}">
              <a16:creationId xmlns:a16="http://schemas.microsoft.com/office/drawing/2014/main" id="{B1160AD0-518C-4755-8347-B9D55E2759AC}"/>
            </a:ext>
          </a:extLst>
        </xdr:cNvPr>
        <xdr:cNvSpPr txBox="1"/>
      </xdr:nvSpPr>
      <xdr:spPr>
        <a:xfrm>
          <a:off x="9372111" y="130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114770</xdr:rowOff>
    </xdr:from>
    <xdr:to>
      <xdr:col>46</xdr:col>
      <xdr:colOff>38100</xdr:colOff>
      <xdr:row>79</xdr:row>
      <xdr:rowOff>44920</xdr:rowOff>
    </xdr:to>
    <xdr:sp macro="" textlink="">
      <xdr:nvSpPr>
        <xdr:cNvPr id="429" name="楕円 428">
          <a:extLst>
            <a:ext uri="{FF2B5EF4-FFF2-40B4-BE49-F238E27FC236}">
              <a16:creationId xmlns:a16="http://schemas.microsoft.com/office/drawing/2014/main" id="{8363A570-DBD0-4C53-A5D9-35B581A95DC6}"/>
            </a:ext>
          </a:extLst>
        </xdr:cNvPr>
        <xdr:cNvSpPr/>
      </xdr:nvSpPr>
      <xdr:spPr>
        <a:xfrm>
          <a:off x="8699500" y="134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36047</xdr:rowOff>
    </xdr:from>
    <xdr:ext cx="469744" cy="259045"/>
    <xdr:sp macro="" textlink="">
      <xdr:nvSpPr>
        <xdr:cNvPr id="430" name="テキスト ボックス 429">
          <a:extLst>
            <a:ext uri="{FF2B5EF4-FFF2-40B4-BE49-F238E27FC236}">
              <a16:creationId xmlns:a16="http://schemas.microsoft.com/office/drawing/2014/main" id="{243E0CB5-538A-4016-9558-B74DB2D15A19}"/>
            </a:ext>
          </a:extLst>
        </xdr:cNvPr>
        <xdr:cNvSpPr txBox="1"/>
      </xdr:nvSpPr>
      <xdr:spPr>
        <a:xfrm>
          <a:off x="8515428" y="135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155156</xdr:rowOff>
    </xdr:from>
    <xdr:to>
      <xdr:col>41</xdr:col>
      <xdr:colOff>101600</xdr:colOff>
      <xdr:row>79</xdr:row>
      <xdr:rowOff>85306</xdr:rowOff>
    </xdr:to>
    <xdr:sp macro="" textlink="">
      <xdr:nvSpPr>
        <xdr:cNvPr id="431" name="楕円 430">
          <a:extLst>
            <a:ext uri="{FF2B5EF4-FFF2-40B4-BE49-F238E27FC236}">
              <a16:creationId xmlns:a16="http://schemas.microsoft.com/office/drawing/2014/main" id="{C0D79997-8238-41F5-9397-48F7E62315F2}"/>
            </a:ext>
          </a:extLst>
        </xdr:cNvPr>
        <xdr:cNvSpPr/>
      </xdr:nvSpPr>
      <xdr:spPr>
        <a:xfrm>
          <a:off x="7810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76433</xdr:rowOff>
    </xdr:from>
    <xdr:ext cx="378565" cy="259045"/>
    <xdr:sp macro="" textlink="">
      <xdr:nvSpPr>
        <xdr:cNvPr id="432" name="テキスト ボックス 431">
          <a:extLst>
            <a:ext uri="{FF2B5EF4-FFF2-40B4-BE49-F238E27FC236}">
              <a16:creationId xmlns:a16="http://schemas.microsoft.com/office/drawing/2014/main" id="{322EDF43-874B-48BE-B897-BC0CCCA5B675}"/>
            </a:ext>
          </a:extLst>
        </xdr:cNvPr>
        <xdr:cNvSpPr txBox="1"/>
      </xdr:nvSpPr>
      <xdr:spPr>
        <a:xfrm>
          <a:off x="7672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154908</xdr:rowOff>
    </xdr:from>
    <xdr:to>
      <xdr:col>36</xdr:col>
      <xdr:colOff>165100</xdr:colOff>
      <xdr:row>79</xdr:row>
      <xdr:rowOff>85058</xdr:rowOff>
    </xdr:to>
    <xdr:sp macro="" textlink="">
      <xdr:nvSpPr>
        <xdr:cNvPr id="433" name="楕円 432">
          <a:extLst>
            <a:ext uri="{FF2B5EF4-FFF2-40B4-BE49-F238E27FC236}">
              <a16:creationId xmlns:a16="http://schemas.microsoft.com/office/drawing/2014/main" id="{819F6D60-AE3A-428E-BE44-98AFD7195873}"/>
            </a:ext>
          </a:extLst>
        </xdr:cNvPr>
        <xdr:cNvSpPr/>
      </xdr:nvSpPr>
      <xdr:spPr>
        <a:xfrm>
          <a:off x="69215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76185</xdr:rowOff>
    </xdr:from>
    <xdr:ext cx="378565" cy="259045"/>
    <xdr:sp macro="" textlink="">
      <xdr:nvSpPr>
        <xdr:cNvPr id="434" name="テキスト ボックス 433">
          <a:extLst>
            <a:ext uri="{FF2B5EF4-FFF2-40B4-BE49-F238E27FC236}">
              <a16:creationId xmlns:a16="http://schemas.microsoft.com/office/drawing/2014/main" id="{0DE6B139-72BB-449F-BE7E-BE07ECEDAC3B}"/>
            </a:ext>
          </a:extLst>
        </xdr:cNvPr>
        <xdr:cNvSpPr txBox="1"/>
      </xdr:nvSpPr>
      <xdr:spPr>
        <a:xfrm>
          <a:off x="6783017" y="1362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D4A2681A-4426-4AEE-9EDA-4EB773E3116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805D3ECC-E0E1-4DB0-9D1C-099834E96C7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4ADD6201-161A-40A7-B8A4-812B1A950AE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43D8C8AA-A6D6-4B98-B344-C3BD4C4CCAC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F4EC1197-5061-4148-A8B8-D8761A6EFC4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7661C62C-D227-498F-A14F-CAA8ADB5055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55C09315-6F50-469F-8FD3-9203E953C9B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E8BC6E71-2799-4F1F-B8B9-C2CD3D2BDD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B4EEEBCE-F036-4559-BCC5-AA62A3A3530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39085E62-E432-41C5-9501-A41BC4D4073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5D79FA9A-7FCD-443C-BFC5-C90A3E9A9C4C}"/>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F3D315AE-231A-4042-AABA-304ABDB49188}"/>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18D5EEDA-1672-46C6-9B67-21F4A6E4624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2E130871-F1EF-483B-AFA1-20817376625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B0EC6F92-B60A-4009-B89A-F570A97AA5D6}"/>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27BA42DE-000D-4938-9580-59E81AA48731}"/>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C6133510-D3DB-4C89-8A04-F8A9B52D473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7F68D3D2-3C82-4713-B00F-EECFFCCD8FC2}"/>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CC1C766C-7AE2-49C7-A7B8-5B69AA115654}"/>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91C9310C-7DC3-4939-B6E6-DA270B429E62}"/>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6533E84D-E54B-47C7-A2A0-B615FB9952E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8FD47CA9-8C5F-4A0C-9D28-8F9E27B83624}"/>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2B8DAD0B-D0E3-45F1-A379-3586AA11E5B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2BB88A2D-DDFB-4F48-BB53-BD0F16C6556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F62AE39C-925A-425B-8A93-4E999B030CB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C99CD9C-C3DC-44ED-86D2-49B12E72B787}"/>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DE4FE772-E2C7-4708-801F-AF6FDBB961D6}"/>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F4D622DB-7496-4721-BFA7-1B565209CAF7}"/>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40EAC006-0672-4255-8BE6-66711041BACF}"/>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CF0132D3-CA78-46D4-A295-E4B2DA1C5E1A}"/>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142329</xdr:rowOff>
    </xdr:from>
    <xdr:to>
      <xdr:col>55</xdr:col>
      <xdr:colOff>0</xdr:colOff>
      <xdr:row>98</xdr:row>
      <xdr:rowOff>101850</xdr:rowOff>
    </xdr:to>
    <xdr:cxnSp macro="">
      <xdr:nvCxnSpPr>
        <xdr:cNvPr id="465" name="直線コネクタ 464">
          <a:extLst>
            <a:ext uri="{FF2B5EF4-FFF2-40B4-BE49-F238E27FC236}">
              <a16:creationId xmlns:a16="http://schemas.microsoft.com/office/drawing/2014/main" id="{9DFC29AA-17D1-49AD-BBD4-18032DFC9B4D}"/>
            </a:ext>
          </a:extLst>
        </xdr:cNvPr>
        <xdr:cNvCxnSpPr/>
      </xdr:nvCxnSpPr>
      <xdr:spPr>
        <a:xfrm>
          <a:off x="9639300" y="16772979"/>
          <a:ext cx="838200" cy="13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39697154-BEBA-45EF-A892-E78DE71B80CD}"/>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F8431A1D-5E0D-42A4-8E73-776D0F8C2478}"/>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26495</xdr:rowOff>
    </xdr:from>
    <xdr:to>
      <xdr:col>50</xdr:col>
      <xdr:colOff>114300</xdr:colOff>
      <xdr:row>97</xdr:row>
      <xdr:rowOff>142329</xdr:rowOff>
    </xdr:to>
    <xdr:cxnSp macro="">
      <xdr:nvCxnSpPr>
        <xdr:cNvPr id="468" name="直線コネクタ 467">
          <a:extLst>
            <a:ext uri="{FF2B5EF4-FFF2-40B4-BE49-F238E27FC236}">
              <a16:creationId xmlns:a16="http://schemas.microsoft.com/office/drawing/2014/main" id="{1A8264E3-CF9C-463B-950A-A886E9A60E27}"/>
            </a:ext>
          </a:extLst>
        </xdr:cNvPr>
        <xdr:cNvCxnSpPr/>
      </xdr:nvCxnSpPr>
      <xdr:spPr>
        <a:xfrm>
          <a:off x="8750300" y="16657145"/>
          <a:ext cx="889000" cy="1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A9296151-9F36-4448-AC83-7C548445C164}"/>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3BAFD5E5-84FC-40E8-AD1C-184F70E301ED}"/>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170773</xdr:rowOff>
    </xdr:from>
    <xdr:to>
      <xdr:col>45</xdr:col>
      <xdr:colOff>177800</xdr:colOff>
      <xdr:row>97</xdr:row>
      <xdr:rowOff>26495</xdr:rowOff>
    </xdr:to>
    <xdr:cxnSp macro="">
      <xdr:nvCxnSpPr>
        <xdr:cNvPr id="471" name="直線コネクタ 470">
          <a:extLst>
            <a:ext uri="{FF2B5EF4-FFF2-40B4-BE49-F238E27FC236}">
              <a16:creationId xmlns:a16="http://schemas.microsoft.com/office/drawing/2014/main" id="{D60F281C-753E-403B-B830-6EA9CDA294E4}"/>
            </a:ext>
          </a:extLst>
        </xdr:cNvPr>
        <xdr:cNvCxnSpPr/>
      </xdr:nvCxnSpPr>
      <xdr:spPr>
        <a:xfrm>
          <a:off x="7861300" y="16629973"/>
          <a:ext cx="8890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4C551164-F860-4EB5-8580-CA1B852E20A2}"/>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6A5F41E5-1089-4909-B27F-1EDB0499F4FA}"/>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170773</xdr:rowOff>
    </xdr:from>
    <xdr:to>
      <xdr:col>41</xdr:col>
      <xdr:colOff>50800</xdr:colOff>
      <xdr:row>97</xdr:row>
      <xdr:rowOff>110815</xdr:rowOff>
    </xdr:to>
    <xdr:cxnSp macro="">
      <xdr:nvCxnSpPr>
        <xdr:cNvPr id="474" name="直線コネクタ 473">
          <a:extLst>
            <a:ext uri="{FF2B5EF4-FFF2-40B4-BE49-F238E27FC236}">
              <a16:creationId xmlns:a16="http://schemas.microsoft.com/office/drawing/2014/main" id="{9C4C9546-F6BB-407A-B9DF-B9FB37B29CF3}"/>
            </a:ext>
          </a:extLst>
        </xdr:cNvPr>
        <xdr:cNvCxnSpPr/>
      </xdr:nvCxnSpPr>
      <xdr:spPr>
        <a:xfrm flipV="1">
          <a:off x="6972300" y="16629973"/>
          <a:ext cx="889000" cy="1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72329CC2-EA43-4B79-B1C8-3BF519DF723D}"/>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7EA4A745-7524-4A13-8CF3-9694ACAE2C1D}"/>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E5B4EBF6-C693-4BC5-B5EF-FE4583D6FBA1}"/>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DCE7C52B-E09E-433D-8A0C-B35CEEBA04C2}"/>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1060A92-4443-400C-BFBA-AB50D90FC1F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654C448-3226-44CC-A8F2-6C9EF7B50F1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3EB1AF7C-ADF2-48E9-9C10-4392ACBF4D8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F78B8A0E-9342-42A2-B575-210FFC9C4CF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EA13C01-1DAF-408D-A5BB-57F9F649675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51050</xdr:rowOff>
    </xdr:from>
    <xdr:to>
      <xdr:col>55</xdr:col>
      <xdr:colOff>50800</xdr:colOff>
      <xdr:row>98</xdr:row>
      <xdr:rowOff>152650</xdr:rowOff>
    </xdr:to>
    <xdr:sp macro="" textlink="">
      <xdr:nvSpPr>
        <xdr:cNvPr id="484" name="楕円 483">
          <a:extLst>
            <a:ext uri="{FF2B5EF4-FFF2-40B4-BE49-F238E27FC236}">
              <a16:creationId xmlns:a16="http://schemas.microsoft.com/office/drawing/2014/main" id="{42064134-1147-4EA9-AE04-F7907569F1F5}"/>
            </a:ext>
          </a:extLst>
        </xdr:cNvPr>
        <xdr:cNvSpPr/>
      </xdr:nvSpPr>
      <xdr:spPr>
        <a:xfrm>
          <a:off x="10426700" y="168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137427</xdr:rowOff>
    </xdr:from>
    <xdr:ext cx="534377" cy="259045"/>
    <xdr:sp macro="" textlink="">
      <xdr:nvSpPr>
        <xdr:cNvPr id="485" name="普通建設事業費 （ うち更新整備　）該当値テキスト">
          <a:extLst>
            <a:ext uri="{FF2B5EF4-FFF2-40B4-BE49-F238E27FC236}">
              <a16:creationId xmlns:a16="http://schemas.microsoft.com/office/drawing/2014/main" id="{B0A79666-EF64-435F-AEAD-D51548CB3C11}"/>
            </a:ext>
          </a:extLst>
        </xdr:cNvPr>
        <xdr:cNvSpPr txBox="1"/>
      </xdr:nvSpPr>
      <xdr:spPr>
        <a:xfrm>
          <a:off x="10528300" y="16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91529</xdr:rowOff>
    </xdr:from>
    <xdr:to>
      <xdr:col>50</xdr:col>
      <xdr:colOff>165100</xdr:colOff>
      <xdr:row>98</xdr:row>
      <xdr:rowOff>21679</xdr:rowOff>
    </xdr:to>
    <xdr:sp macro="" textlink="">
      <xdr:nvSpPr>
        <xdr:cNvPr id="486" name="楕円 485">
          <a:extLst>
            <a:ext uri="{FF2B5EF4-FFF2-40B4-BE49-F238E27FC236}">
              <a16:creationId xmlns:a16="http://schemas.microsoft.com/office/drawing/2014/main" id="{6BC3C1DE-87C7-42E6-8167-CC68F296EB80}"/>
            </a:ext>
          </a:extLst>
        </xdr:cNvPr>
        <xdr:cNvSpPr/>
      </xdr:nvSpPr>
      <xdr:spPr>
        <a:xfrm>
          <a:off x="95885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12806</xdr:rowOff>
    </xdr:from>
    <xdr:ext cx="534377" cy="259045"/>
    <xdr:sp macro="" textlink="">
      <xdr:nvSpPr>
        <xdr:cNvPr id="487" name="テキスト ボックス 486">
          <a:extLst>
            <a:ext uri="{FF2B5EF4-FFF2-40B4-BE49-F238E27FC236}">
              <a16:creationId xmlns:a16="http://schemas.microsoft.com/office/drawing/2014/main" id="{454321A4-146C-4874-9E29-BAC2F42E30E1}"/>
            </a:ext>
          </a:extLst>
        </xdr:cNvPr>
        <xdr:cNvSpPr txBox="1"/>
      </xdr:nvSpPr>
      <xdr:spPr>
        <a:xfrm>
          <a:off x="9372111" y="168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147145</xdr:rowOff>
    </xdr:from>
    <xdr:to>
      <xdr:col>46</xdr:col>
      <xdr:colOff>38100</xdr:colOff>
      <xdr:row>97</xdr:row>
      <xdr:rowOff>77295</xdr:rowOff>
    </xdr:to>
    <xdr:sp macro="" textlink="">
      <xdr:nvSpPr>
        <xdr:cNvPr id="488" name="楕円 487">
          <a:extLst>
            <a:ext uri="{FF2B5EF4-FFF2-40B4-BE49-F238E27FC236}">
              <a16:creationId xmlns:a16="http://schemas.microsoft.com/office/drawing/2014/main" id="{77FE8B68-3B09-475C-A1B7-E45F4086E531}"/>
            </a:ext>
          </a:extLst>
        </xdr:cNvPr>
        <xdr:cNvSpPr/>
      </xdr:nvSpPr>
      <xdr:spPr>
        <a:xfrm>
          <a:off x="8699500" y="166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68422</xdr:rowOff>
    </xdr:from>
    <xdr:ext cx="534377" cy="259045"/>
    <xdr:sp macro="" textlink="">
      <xdr:nvSpPr>
        <xdr:cNvPr id="489" name="テキスト ボックス 488">
          <a:extLst>
            <a:ext uri="{FF2B5EF4-FFF2-40B4-BE49-F238E27FC236}">
              <a16:creationId xmlns:a16="http://schemas.microsoft.com/office/drawing/2014/main" id="{D45E318D-D5F0-4853-A90A-CF5ED1EBB11B}"/>
            </a:ext>
          </a:extLst>
        </xdr:cNvPr>
        <xdr:cNvSpPr txBox="1"/>
      </xdr:nvSpPr>
      <xdr:spPr>
        <a:xfrm>
          <a:off x="8483111" y="166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119973</xdr:rowOff>
    </xdr:from>
    <xdr:to>
      <xdr:col>41</xdr:col>
      <xdr:colOff>101600</xdr:colOff>
      <xdr:row>97</xdr:row>
      <xdr:rowOff>50123</xdr:rowOff>
    </xdr:to>
    <xdr:sp macro="" textlink="">
      <xdr:nvSpPr>
        <xdr:cNvPr id="490" name="楕円 489">
          <a:extLst>
            <a:ext uri="{FF2B5EF4-FFF2-40B4-BE49-F238E27FC236}">
              <a16:creationId xmlns:a16="http://schemas.microsoft.com/office/drawing/2014/main" id="{6E3C75B9-3FAB-41DB-B523-980DA615554E}"/>
            </a:ext>
          </a:extLst>
        </xdr:cNvPr>
        <xdr:cNvSpPr/>
      </xdr:nvSpPr>
      <xdr:spPr>
        <a:xfrm>
          <a:off x="7810500" y="165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41250</xdr:rowOff>
    </xdr:from>
    <xdr:ext cx="534377" cy="259045"/>
    <xdr:sp macro="" textlink="">
      <xdr:nvSpPr>
        <xdr:cNvPr id="491" name="テキスト ボックス 490">
          <a:extLst>
            <a:ext uri="{FF2B5EF4-FFF2-40B4-BE49-F238E27FC236}">
              <a16:creationId xmlns:a16="http://schemas.microsoft.com/office/drawing/2014/main" id="{561C0D6B-6C1F-4AEF-9F52-D121EE8AF81E}"/>
            </a:ext>
          </a:extLst>
        </xdr:cNvPr>
        <xdr:cNvSpPr txBox="1"/>
      </xdr:nvSpPr>
      <xdr:spPr>
        <a:xfrm>
          <a:off x="7594111" y="166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60015</xdr:rowOff>
    </xdr:from>
    <xdr:to>
      <xdr:col>36</xdr:col>
      <xdr:colOff>165100</xdr:colOff>
      <xdr:row>97</xdr:row>
      <xdr:rowOff>161615</xdr:rowOff>
    </xdr:to>
    <xdr:sp macro="" textlink="">
      <xdr:nvSpPr>
        <xdr:cNvPr id="492" name="楕円 491">
          <a:extLst>
            <a:ext uri="{FF2B5EF4-FFF2-40B4-BE49-F238E27FC236}">
              <a16:creationId xmlns:a16="http://schemas.microsoft.com/office/drawing/2014/main" id="{2AA221EA-31F3-4DE3-9E73-4044277470F7}"/>
            </a:ext>
          </a:extLst>
        </xdr:cNvPr>
        <xdr:cNvSpPr/>
      </xdr:nvSpPr>
      <xdr:spPr>
        <a:xfrm>
          <a:off x="6921500" y="166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152742</xdr:rowOff>
    </xdr:from>
    <xdr:ext cx="534377" cy="259045"/>
    <xdr:sp macro="" textlink="">
      <xdr:nvSpPr>
        <xdr:cNvPr id="493" name="テキスト ボックス 492">
          <a:extLst>
            <a:ext uri="{FF2B5EF4-FFF2-40B4-BE49-F238E27FC236}">
              <a16:creationId xmlns:a16="http://schemas.microsoft.com/office/drawing/2014/main" id="{560C675E-F88F-41B9-A613-4CE5303DF584}"/>
            </a:ext>
          </a:extLst>
        </xdr:cNvPr>
        <xdr:cNvSpPr txBox="1"/>
      </xdr:nvSpPr>
      <xdr:spPr>
        <a:xfrm>
          <a:off x="6705111" y="167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5ED978-6166-47FC-9182-3599031ADDA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25F30B5D-5293-445D-BE6E-48092DB44CF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419F27D-0CE2-4235-9EEC-33A8A48D93F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8A5AB231-FA40-4BA3-AC22-7BC24979A6D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83B529EF-D3C5-4B5E-8939-24EC001CBD5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508CB42D-8579-4FC7-BB34-780FA11930F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6DA4CA94-16FB-420F-9A6C-85D1DF2B32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ED314082-B2DD-429E-A409-F29060212C4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BA43BCAF-64B7-47D7-9B4A-DCB08C6BE38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A7A19B6-8AD4-4863-B229-0A5F495A1EF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C55D0F71-CBC8-4C5F-A0A5-B8F279CDBB08}"/>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1F935330-7084-4DCF-878D-B599948E81BE}"/>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5AFDE535-0DB7-4A2F-B89F-9A199918821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63D4F21-87E3-48B1-9E25-4908864F4F5F}"/>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67BBE340-114B-4BE0-9202-27550982C04C}"/>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E16A26ED-66A9-4AEF-AF9E-4CE1D69083F1}"/>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68267E4F-349A-41B9-903A-A2545F1001A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F81C7804-D32C-4C12-B435-BDB9E68B0302}"/>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B0BA975-7031-4942-B4AA-08131AAF3CB8}"/>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9E7B9797-841C-4489-8340-8B807F1D9A17}"/>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904D5232-56DA-4292-89D7-09C3B8D0531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A9AA9588-D2EB-41A5-B95B-6DB931C5EFE2}"/>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18BA21F1-8903-47C1-9E97-31E2EA649CD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C90ED60-7A73-46F0-AB71-65036AFD4A9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1211F3CA-1658-427D-A04B-B877E3D1911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698DACDE-46DD-4C87-935D-56D3239F69E3}"/>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686DEE6E-EE3F-4AB3-B5A7-E15E7C8624AC}"/>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6F493EC9-F95B-4A8E-BBB1-D60AC4A17CA3}"/>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BE6B5329-3932-4FD1-9C80-F5F89F81C86B}"/>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88E5450D-6ADE-4487-877E-93618A801A97}"/>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BA9B4998-7A34-42F0-B4F6-002BD3E410CC}"/>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C47935F9-F088-49E3-B13D-E426D0B9B1F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F71F146C-3BE3-4BA5-AF97-0866514CC775}"/>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5335A317-8328-4190-A333-952F0DE341E9}"/>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F45857E1-8F3A-412D-A30B-FE69EB448EC2}"/>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560025C2-D8FF-435A-B085-BDF9E989AC65}"/>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7F5C6021-45FA-4256-B5E5-B3A7AFF71EA1}"/>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FA084F38-2028-4AD2-938D-15F2730A3CBB}"/>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A36B76C1-3F35-44F6-BEC6-EE7289F1523F}"/>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461AC685-D543-4538-B7BD-971B10983296}"/>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7DD93DA0-7F23-4CCE-9E60-C8437D3CD9FF}"/>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56689D33-DF67-49AC-8ADE-03194BEB3FAE}"/>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9EDCF496-8192-427E-8438-BAD01FE72C59}"/>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98CA4146-088E-4D99-BE1D-7AA1C740C9F4}"/>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EF4EBF6B-0355-49CB-BEEF-EFD775DA187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EB956A3E-19E9-408E-A66E-C8F1FC78E72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40EDFF9D-8C78-4B64-88F6-BFF11FDB9CC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FE1CB573-430B-4BE6-A258-2AF8918B5F8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5816985E-C502-45CD-A8AE-8EE9C39FFC1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E62385A0-2ACD-4309-8B29-075E8B226839}"/>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7BD94475-8142-46D2-8FA4-2B8CDA003504}"/>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58735136-7D67-419A-A978-E32FFDB5C0B7}"/>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63B98E8F-1108-4856-AFE9-60F0A0D3B726}"/>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C2B0EFBD-2329-4C80-878C-2E5CF5BC5D09}"/>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7201D22B-DEE1-4770-A8D3-B16ADC3F2B64}"/>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9D812AAB-A16E-47C2-9A63-B16620960AAD}"/>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B9DCE014-5E4D-4282-8021-A97163A1CD2F}"/>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3CA06D29-1F42-4336-961C-E52FF53CADFF}"/>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B253EF21-B089-4D05-ABAD-B6E4CD658457}"/>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BC3E6B2A-D617-4094-988B-6DD0BE34026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D694445A-67DE-436A-8CA2-AF1EFCFA883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B42E62B6-2871-4764-A749-26BDFC5B070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DE03D796-2A7C-4460-B89B-308B384306B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B4D92547-F5E0-4020-B931-FEF361F702C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442C87AD-B658-450E-BC48-B0FB3256470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2E1E4466-1AFF-4107-A429-7C80BCE511F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9BCDEEC6-B604-458A-818F-D2ED3DA8D75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3840C75C-3C9B-4A06-AEA3-EDFC54DDBDC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8B51E7A-4190-4AD0-81A2-8F8F7FC4EEF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F1A93B29-D79E-40D7-97FA-2B204ED24A7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D400D0F0-D32F-4BC6-8F3B-087E4FC0938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1187AD92-0FEF-45A2-8996-2DD521F966B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D97FE576-0316-461C-BE82-BEFE4D035BC5}"/>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AFC155AE-12DA-486A-B411-945A1D9494A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5286A696-C752-47B5-9DA2-2AC719DE1A53}"/>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76B96D32-A135-4550-B125-28196C769FE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735A103D-4027-4C01-A9F6-D47538E69A1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9B26AEF6-82BE-4281-9D5E-D271285FB418}"/>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FC78D715-2F96-45A5-ABB7-8C05355E447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557DC6D8-DBB3-4458-BB00-6065E1F81D0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E26ED472-582B-49A0-83EF-E5E54E54481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ECDC5BDC-BB9F-48B0-885E-C3A276CC22F6}"/>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49E0BD3-2181-444E-A025-4EE4E045228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C23811F6-4136-4798-9CF0-373A24E3C13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CF8E0FDE-DEA6-47E8-B240-8872E7CB4E21}"/>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3F3463D1-AB81-45B4-AB1A-AB863E859CA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A8CBC4B1-23E3-4A24-84AB-AC0DD765B09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C14F182E-BEB5-4000-A38C-C7062BAEEF8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A60D9F11-E857-4A45-A944-512257227B1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3528BF09-39DE-404E-88DF-E1503A9012A8}"/>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99797150-BFD9-430C-8250-B99F77E935F8}"/>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498EDF0E-E8E5-4845-8FA2-CE36261B602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290B7CD-7937-4EAF-8F1D-7AA2B71FF8C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EBCC771-666F-488F-8EB6-3FC434ABE56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AB66FE8-0D40-4E2B-B3D0-D8C299325FA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2B1DC0B-D070-45EA-9608-243E891847C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3F3F190-3C57-4ABA-9AA7-396388DECF2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FA792E0-AF0B-4A26-8EB2-4702B21545A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6019FE11-40BC-440B-8523-933D7AC2E4AF}"/>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316FE1-4803-4C45-80FE-B21CE457ABF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85AF1BA6-6EF8-4A0D-BA70-E6BA7752B14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C611C473-AC2C-4216-B588-0CDCF1AF49C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65462F78-CA51-4331-90EA-A04506F2F89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B11E7606-AB5C-46A0-AB10-84284CEC775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CFE71D53-FC2F-4737-8897-324C2E96C7F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63680281-3888-4E87-AA58-1C4F72DD07F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3F43EF56-4825-49C6-AE7D-258169CD1EF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5A313A8E-AF29-4B1B-9BCB-FBD6FC28414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48DD2049-A741-4BAE-ABF9-07D0EDAF930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9127D039-A60B-46DF-8C34-89EAF71C048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7D3D7036-4BA7-4818-8FEE-36F93EB3920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AF42A8BD-B30A-4DC2-9411-F578AA500A6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68451C35-E23C-4C9C-B9F0-313E4CD1B30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267F9EBD-2D22-4EE6-BF74-362A65583D9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5A2AB22A-C5FD-4E40-AAAE-B55119DDE20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83CC90F4-EF97-4835-9E2A-82BA2B139CC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A64DD8FC-A40C-4771-95D6-F03D4B43B03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5C21F9E-7580-4DF4-9B33-811BD6F026B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5BB144D1-EE3D-49EB-92A6-E204D4DE956A}"/>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B6253564-E788-4A1A-AF1A-8DA1EC0BC0D3}"/>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417DE01C-3CC2-48B9-A88D-BE20EC2AEC58}"/>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F5BB1945-F299-41D7-91BB-5A64E2605E0E}"/>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17743C57-3C92-4227-8628-821FCC1D02C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903274E9-B04D-4273-9ADE-A6DE9C63FCBB}"/>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A1F73161-0371-4D2F-8EB2-49A2A16A9A49}"/>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57FC213C-C5FB-4EAF-8BAD-4AE39E48DB76}"/>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94D7B3F2-2AAB-490B-BF49-EFA697FE787A}"/>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7FFEEB10-E981-4545-8DAD-8A98CE462121}"/>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E734B525-417B-42B9-9029-83AAEB5EBBFA}"/>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5F882961-BC62-4AFE-A948-D8CE725C881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C85DE9F6-7D83-4141-AEF8-F09DE02124F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C187D036-0E03-40E1-9596-10437A3402A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A7F96963-DD39-4115-8BCE-0FA765F3B40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E7E81598-71FD-40E8-A673-5D6348BCFE58}"/>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62AE6D29-0A20-4CD6-8929-1C5557A3A044}"/>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EDBE084A-15F1-4285-9750-E832E3A565D3}"/>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2BEA5B0A-84A5-467C-981C-8B27E8491F3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B68FEE80-59C3-42FA-BB0B-6776CFD62636}"/>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51085</xdr:rowOff>
    </xdr:from>
    <xdr:to>
      <xdr:col>85</xdr:col>
      <xdr:colOff>127000</xdr:colOff>
      <xdr:row>77</xdr:row>
      <xdr:rowOff>79218</xdr:rowOff>
    </xdr:to>
    <xdr:cxnSp macro="">
      <xdr:nvCxnSpPr>
        <xdr:cNvPr id="632" name="直線コネクタ 631">
          <a:extLst>
            <a:ext uri="{FF2B5EF4-FFF2-40B4-BE49-F238E27FC236}">
              <a16:creationId xmlns:a16="http://schemas.microsoft.com/office/drawing/2014/main" id="{CBE9590C-3FB0-4635-B3BA-B4AC1113B889}"/>
            </a:ext>
          </a:extLst>
        </xdr:cNvPr>
        <xdr:cNvCxnSpPr/>
      </xdr:nvCxnSpPr>
      <xdr:spPr>
        <a:xfrm flipV="1">
          <a:off x="15481300" y="13252735"/>
          <a:ext cx="8382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ADDD1769-C810-4CF5-90D8-671DEE4DF63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76FAA28-B10E-499F-A6E9-821700C9E352}"/>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73994</xdr:rowOff>
    </xdr:from>
    <xdr:to>
      <xdr:col>81</xdr:col>
      <xdr:colOff>50800</xdr:colOff>
      <xdr:row>77</xdr:row>
      <xdr:rowOff>79218</xdr:rowOff>
    </xdr:to>
    <xdr:cxnSp macro="">
      <xdr:nvCxnSpPr>
        <xdr:cNvPr id="635" name="直線コネクタ 634">
          <a:extLst>
            <a:ext uri="{FF2B5EF4-FFF2-40B4-BE49-F238E27FC236}">
              <a16:creationId xmlns:a16="http://schemas.microsoft.com/office/drawing/2014/main" id="{569941C6-DCB0-4405-A2C0-36F8AA92DEBF}"/>
            </a:ext>
          </a:extLst>
        </xdr:cNvPr>
        <xdr:cNvCxnSpPr/>
      </xdr:nvCxnSpPr>
      <xdr:spPr>
        <a:xfrm>
          <a:off x="14592300" y="13275644"/>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CC943250-292D-4AD4-8873-3FD58FA20905}"/>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648166D9-6778-4636-A929-E3968D69439A}"/>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57486</xdr:rowOff>
    </xdr:from>
    <xdr:to>
      <xdr:col>76</xdr:col>
      <xdr:colOff>114300</xdr:colOff>
      <xdr:row>77</xdr:row>
      <xdr:rowOff>73994</xdr:rowOff>
    </xdr:to>
    <xdr:cxnSp macro="">
      <xdr:nvCxnSpPr>
        <xdr:cNvPr id="638" name="直線コネクタ 637">
          <a:extLst>
            <a:ext uri="{FF2B5EF4-FFF2-40B4-BE49-F238E27FC236}">
              <a16:creationId xmlns:a16="http://schemas.microsoft.com/office/drawing/2014/main" id="{39D130EC-E4A1-4B6F-958A-BE69D0226900}"/>
            </a:ext>
          </a:extLst>
        </xdr:cNvPr>
        <xdr:cNvCxnSpPr/>
      </xdr:nvCxnSpPr>
      <xdr:spPr>
        <a:xfrm>
          <a:off x="13703300" y="13259136"/>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BDABBFC9-2DC6-4617-934F-6B8417816411}"/>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F72D9CD7-1B96-41E4-AF57-F826E19B49E7}"/>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18706</xdr:rowOff>
    </xdr:from>
    <xdr:to>
      <xdr:col>71</xdr:col>
      <xdr:colOff>177800</xdr:colOff>
      <xdr:row>77</xdr:row>
      <xdr:rowOff>57486</xdr:rowOff>
    </xdr:to>
    <xdr:cxnSp macro="">
      <xdr:nvCxnSpPr>
        <xdr:cNvPr id="641" name="直線コネクタ 640">
          <a:extLst>
            <a:ext uri="{FF2B5EF4-FFF2-40B4-BE49-F238E27FC236}">
              <a16:creationId xmlns:a16="http://schemas.microsoft.com/office/drawing/2014/main" id="{D44C8690-95C0-48CF-B911-7099DE521D15}"/>
            </a:ext>
          </a:extLst>
        </xdr:cNvPr>
        <xdr:cNvCxnSpPr/>
      </xdr:nvCxnSpPr>
      <xdr:spPr>
        <a:xfrm>
          <a:off x="12814300" y="13220356"/>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36B7E0EA-B031-4201-9C71-5E5C9E22B126}"/>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ADA76659-242E-455F-B9BB-553EDE47535C}"/>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F7EEC573-B663-475D-8597-4FC5E7B5ACAC}"/>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5B7E2EB2-D09A-4C59-8EE5-5449295FD596}"/>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78523A6-7C66-42C5-B3F6-CEC1AAAC17C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FD71A112-2B3D-42A3-8B2F-826D5B853B4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40A9E9FE-384E-4B19-B96C-FAF12B4BBB0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049C9C5-D9E8-4103-A144-0571F8913F6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E60EC963-080B-4AE9-902C-5D6FF0FCAF1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285</xdr:rowOff>
    </xdr:from>
    <xdr:to>
      <xdr:col>85</xdr:col>
      <xdr:colOff>177800</xdr:colOff>
      <xdr:row>77</xdr:row>
      <xdr:rowOff>101885</xdr:rowOff>
    </xdr:to>
    <xdr:sp macro="" textlink="">
      <xdr:nvSpPr>
        <xdr:cNvPr id="651" name="楕円 650">
          <a:extLst>
            <a:ext uri="{FF2B5EF4-FFF2-40B4-BE49-F238E27FC236}">
              <a16:creationId xmlns:a16="http://schemas.microsoft.com/office/drawing/2014/main" id="{842B2DAB-CDCB-42EB-A79E-3C6E44CEB58B}"/>
            </a:ext>
          </a:extLst>
        </xdr:cNvPr>
        <xdr:cNvSpPr/>
      </xdr:nvSpPr>
      <xdr:spPr>
        <a:xfrm>
          <a:off x="16268700" y="132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150162</xdr:rowOff>
    </xdr:from>
    <xdr:ext cx="534377" cy="259045"/>
    <xdr:sp macro="" textlink="">
      <xdr:nvSpPr>
        <xdr:cNvPr id="652" name="公債費該当値テキスト">
          <a:extLst>
            <a:ext uri="{FF2B5EF4-FFF2-40B4-BE49-F238E27FC236}">
              <a16:creationId xmlns:a16="http://schemas.microsoft.com/office/drawing/2014/main" id="{BA55C405-8902-4D05-AF83-DE6A97D46361}"/>
            </a:ext>
          </a:extLst>
        </xdr:cNvPr>
        <xdr:cNvSpPr txBox="1"/>
      </xdr:nvSpPr>
      <xdr:spPr>
        <a:xfrm>
          <a:off x="16370300" y="131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28418</xdr:rowOff>
    </xdr:from>
    <xdr:to>
      <xdr:col>81</xdr:col>
      <xdr:colOff>101600</xdr:colOff>
      <xdr:row>77</xdr:row>
      <xdr:rowOff>130018</xdr:rowOff>
    </xdr:to>
    <xdr:sp macro="" textlink="">
      <xdr:nvSpPr>
        <xdr:cNvPr id="653" name="楕円 652">
          <a:extLst>
            <a:ext uri="{FF2B5EF4-FFF2-40B4-BE49-F238E27FC236}">
              <a16:creationId xmlns:a16="http://schemas.microsoft.com/office/drawing/2014/main" id="{05E945A7-253E-4EE0-AD79-B922DC11987D}"/>
            </a:ext>
          </a:extLst>
        </xdr:cNvPr>
        <xdr:cNvSpPr/>
      </xdr:nvSpPr>
      <xdr:spPr>
        <a:xfrm>
          <a:off x="154305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121145</xdr:rowOff>
    </xdr:from>
    <xdr:ext cx="534377" cy="259045"/>
    <xdr:sp macro="" textlink="">
      <xdr:nvSpPr>
        <xdr:cNvPr id="654" name="テキスト ボックス 653">
          <a:extLst>
            <a:ext uri="{FF2B5EF4-FFF2-40B4-BE49-F238E27FC236}">
              <a16:creationId xmlns:a16="http://schemas.microsoft.com/office/drawing/2014/main" id="{24D0ABD1-B80B-4290-91DD-5E78BD966552}"/>
            </a:ext>
          </a:extLst>
        </xdr:cNvPr>
        <xdr:cNvSpPr txBox="1"/>
      </xdr:nvSpPr>
      <xdr:spPr>
        <a:xfrm>
          <a:off x="15214111" y="13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23194</xdr:rowOff>
    </xdr:from>
    <xdr:to>
      <xdr:col>76</xdr:col>
      <xdr:colOff>165100</xdr:colOff>
      <xdr:row>77</xdr:row>
      <xdr:rowOff>124794</xdr:rowOff>
    </xdr:to>
    <xdr:sp macro="" textlink="">
      <xdr:nvSpPr>
        <xdr:cNvPr id="655" name="楕円 654">
          <a:extLst>
            <a:ext uri="{FF2B5EF4-FFF2-40B4-BE49-F238E27FC236}">
              <a16:creationId xmlns:a16="http://schemas.microsoft.com/office/drawing/2014/main" id="{431AD92E-4362-4216-963E-C63EC52D7BC4}"/>
            </a:ext>
          </a:extLst>
        </xdr:cNvPr>
        <xdr:cNvSpPr/>
      </xdr:nvSpPr>
      <xdr:spPr>
        <a:xfrm>
          <a:off x="14541500" y="13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115921</xdr:rowOff>
    </xdr:from>
    <xdr:ext cx="534377" cy="259045"/>
    <xdr:sp macro="" textlink="">
      <xdr:nvSpPr>
        <xdr:cNvPr id="656" name="テキスト ボックス 655">
          <a:extLst>
            <a:ext uri="{FF2B5EF4-FFF2-40B4-BE49-F238E27FC236}">
              <a16:creationId xmlns:a16="http://schemas.microsoft.com/office/drawing/2014/main" id="{2002DFA3-BA57-4155-A51D-C2360B7C12C0}"/>
            </a:ext>
          </a:extLst>
        </xdr:cNvPr>
        <xdr:cNvSpPr txBox="1"/>
      </xdr:nvSpPr>
      <xdr:spPr>
        <a:xfrm>
          <a:off x="14325111" y="13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6686</xdr:rowOff>
    </xdr:from>
    <xdr:to>
      <xdr:col>72</xdr:col>
      <xdr:colOff>38100</xdr:colOff>
      <xdr:row>77</xdr:row>
      <xdr:rowOff>108286</xdr:rowOff>
    </xdr:to>
    <xdr:sp macro="" textlink="">
      <xdr:nvSpPr>
        <xdr:cNvPr id="657" name="楕円 656">
          <a:extLst>
            <a:ext uri="{FF2B5EF4-FFF2-40B4-BE49-F238E27FC236}">
              <a16:creationId xmlns:a16="http://schemas.microsoft.com/office/drawing/2014/main" id="{4807342A-5A21-4665-928B-B97CD9C4F9DD}"/>
            </a:ext>
          </a:extLst>
        </xdr:cNvPr>
        <xdr:cNvSpPr/>
      </xdr:nvSpPr>
      <xdr:spPr>
        <a:xfrm>
          <a:off x="13652500" y="132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99413</xdr:rowOff>
    </xdr:from>
    <xdr:ext cx="534377" cy="259045"/>
    <xdr:sp macro="" textlink="">
      <xdr:nvSpPr>
        <xdr:cNvPr id="658" name="テキスト ボックス 657">
          <a:extLst>
            <a:ext uri="{FF2B5EF4-FFF2-40B4-BE49-F238E27FC236}">
              <a16:creationId xmlns:a16="http://schemas.microsoft.com/office/drawing/2014/main" id="{59D76429-DEF8-48F2-8642-F659348277E0}"/>
            </a:ext>
          </a:extLst>
        </xdr:cNvPr>
        <xdr:cNvSpPr txBox="1"/>
      </xdr:nvSpPr>
      <xdr:spPr>
        <a:xfrm>
          <a:off x="13436111" y="133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139356</xdr:rowOff>
    </xdr:from>
    <xdr:to>
      <xdr:col>67</xdr:col>
      <xdr:colOff>101600</xdr:colOff>
      <xdr:row>77</xdr:row>
      <xdr:rowOff>69506</xdr:rowOff>
    </xdr:to>
    <xdr:sp macro="" textlink="">
      <xdr:nvSpPr>
        <xdr:cNvPr id="659" name="楕円 658">
          <a:extLst>
            <a:ext uri="{FF2B5EF4-FFF2-40B4-BE49-F238E27FC236}">
              <a16:creationId xmlns:a16="http://schemas.microsoft.com/office/drawing/2014/main" id="{F2BBABD7-CCDE-4C7A-AB8A-F9D359A6B42A}"/>
            </a:ext>
          </a:extLst>
        </xdr:cNvPr>
        <xdr:cNvSpPr/>
      </xdr:nvSpPr>
      <xdr:spPr>
        <a:xfrm>
          <a:off x="12763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60633</xdr:rowOff>
    </xdr:from>
    <xdr:ext cx="534377" cy="259045"/>
    <xdr:sp macro="" textlink="">
      <xdr:nvSpPr>
        <xdr:cNvPr id="660" name="テキスト ボックス 659">
          <a:extLst>
            <a:ext uri="{FF2B5EF4-FFF2-40B4-BE49-F238E27FC236}">
              <a16:creationId xmlns:a16="http://schemas.microsoft.com/office/drawing/2014/main" id="{C562A75A-8A42-430E-8A28-C72A167ED3EA}"/>
            </a:ext>
          </a:extLst>
        </xdr:cNvPr>
        <xdr:cNvSpPr txBox="1"/>
      </xdr:nvSpPr>
      <xdr:spPr>
        <a:xfrm>
          <a:off x="12547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82EFB2D-337C-49E5-969C-099AFAFE682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29D49FD-CD23-4C5C-A7A1-2AD5ED78BA1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DFCD96DA-2358-409E-9D84-026EB7CA304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477A552F-675C-40C1-8B51-264C50B023F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AEA762C1-6DBA-41B6-938A-97245BBDB37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AD9A1F24-B371-48DD-A2A6-A8C2393D75B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2DE69016-A8A8-42A6-925C-5F54523A224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757194E7-9563-40F7-994E-86EA47E979F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4A262AA2-F541-43F7-BC39-7BC5A0CD1B5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1439C408-32B0-4F5D-8D45-75F922FFD0D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2A8E48F8-1979-4185-B928-972CCC545EE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7C34BC6F-DEFA-4812-B6E1-1AB0242AC19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11D4A11F-4A60-4B4B-84F6-1E458E1BA7F4}"/>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307BC742-8A8E-4E49-A7FF-3408DAD91EEA}"/>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60707F0B-7191-45A0-BF6E-DA99AED0774F}"/>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F6C8FCAA-1211-4FEF-B5AE-033DA3F01656}"/>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F319EE6C-6910-4990-8416-D4197BC09A6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E17E096B-A382-43D0-9874-7675726D5058}"/>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67B95E76-5C24-4616-AD91-6E068D5E9A1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864CAFA9-CA48-4304-A2DC-297422B35C1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F09BBA12-D7F8-44A3-A728-1C298AF7F38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889A6691-3768-4FC2-B035-AAC5CB2F193B}"/>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9E70CB3A-DC5F-4237-8943-80D92DAAE80A}"/>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2A909BB6-2E03-47C0-825E-D64E2FBBAB67}"/>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6F0D2BE8-E467-425D-80A6-09D03742C626}"/>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CB54C59-1E8A-4D0D-A0A0-E1EA9712E4AF}"/>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81504</xdr:rowOff>
    </xdr:from>
    <xdr:to>
      <xdr:col>85</xdr:col>
      <xdr:colOff>127000</xdr:colOff>
      <xdr:row>98</xdr:row>
      <xdr:rowOff>88379</xdr:rowOff>
    </xdr:to>
    <xdr:cxnSp macro="">
      <xdr:nvCxnSpPr>
        <xdr:cNvPr id="687" name="直線コネクタ 686">
          <a:extLst>
            <a:ext uri="{FF2B5EF4-FFF2-40B4-BE49-F238E27FC236}">
              <a16:creationId xmlns:a16="http://schemas.microsoft.com/office/drawing/2014/main" id="{61174667-7019-4B17-9335-04042D815FEA}"/>
            </a:ext>
          </a:extLst>
        </xdr:cNvPr>
        <xdr:cNvCxnSpPr/>
      </xdr:nvCxnSpPr>
      <xdr:spPr>
        <a:xfrm>
          <a:off x="15481300" y="16883604"/>
          <a:ext cx="8382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4BCA5ACD-37F9-4532-9DE4-F79D91923E4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A97E857B-6662-4C42-82E6-10EEBE6DDA13}"/>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101564</xdr:rowOff>
    </xdr:from>
    <xdr:to>
      <xdr:col>81</xdr:col>
      <xdr:colOff>50800</xdr:colOff>
      <xdr:row>98</xdr:row>
      <xdr:rowOff>81504</xdr:rowOff>
    </xdr:to>
    <xdr:cxnSp macro="">
      <xdr:nvCxnSpPr>
        <xdr:cNvPr id="690" name="直線コネクタ 689">
          <a:extLst>
            <a:ext uri="{FF2B5EF4-FFF2-40B4-BE49-F238E27FC236}">
              <a16:creationId xmlns:a16="http://schemas.microsoft.com/office/drawing/2014/main" id="{97770AC5-C88C-43AF-AB42-A70D70A7196E}"/>
            </a:ext>
          </a:extLst>
        </xdr:cNvPr>
        <xdr:cNvCxnSpPr/>
      </xdr:nvCxnSpPr>
      <xdr:spPr>
        <a:xfrm>
          <a:off x="14592300" y="16732214"/>
          <a:ext cx="889000" cy="1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6BB2C190-9D64-4CE5-9ED4-59B4E91D61AC}"/>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D1237692-560D-4A2E-9A0D-1CEEFCAC2F37}"/>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101564</xdr:rowOff>
    </xdr:from>
    <xdr:to>
      <xdr:col>76</xdr:col>
      <xdr:colOff>114300</xdr:colOff>
      <xdr:row>98</xdr:row>
      <xdr:rowOff>84520</xdr:rowOff>
    </xdr:to>
    <xdr:cxnSp macro="">
      <xdr:nvCxnSpPr>
        <xdr:cNvPr id="693" name="直線コネクタ 692">
          <a:extLst>
            <a:ext uri="{FF2B5EF4-FFF2-40B4-BE49-F238E27FC236}">
              <a16:creationId xmlns:a16="http://schemas.microsoft.com/office/drawing/2014/main" id="{30E0AA4C-8FCC-4BBF-B72C-96C32FC95FC7}"/>
            </a:ext>
          </a:extLst>
        </xdr:cNvPr>
        <xdr:cNvCxnSpPr/>
      </xdr:nvCxnSpPr>
      <xdr:spPr>
        <a:xfrm flipV="1">
          <a:off x="13703300" y="16732214"/>
          <a:ext cx="889000" cy="1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91520BD3-1E46-479E-B922-DA54D27D39B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AE5E0A08-B3C0-4181-BBCD-8C4BF2B7346E}"/>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84520</xdr:rowOff>
    </xdr:from>
    <xdr:to>
      <xdr:col>71</xdr:col>
      <xdr:colOff>177800</xdr:colOff>
      <xdr:row>98</xdr:row>
      <xdr:rowOff>119816</xdr:rowOff>
    </xdr:to>
    <xdr:cxnSp macro="">
      <xdr:nvCxnSpPr>
        <xdr:cNvPr id="696" name="直線コネクタ 695">
          <a:extLst>
            <a:ext uri="{FF2B5EF4-FFF2-40B4-BE49-F238E27FC236}">
              <a16:creationId xmlns:a16="http://schemas.microsoft.com/office/drawing/2014/main" id="{5875F1A3-45BE-40A5-852A-0552B65D0621}"/>
            </a:ext>
          </a:extLst>
        </xdr:cNvPr>
        <xdr:cNvCxnSpPr/>
      </xdr:nvCxnSpPr>
      <xdr:spPr>
        <a:xfrm flipV="1">
          <a:off x="12814300" y="16886620"/>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98B5414F-F52E-4B04-A13D-E896A4EBBB0E}"/>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CB7D882E-11CD-4175-B977-866160BD092B}"/>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4F8875E6-8787-4F6D-A8E0-3DDD7CB47A15}"/>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EF5D459-C315-4DB7-A811-5DD01A516B7F}"/>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1D4E1331-8580-4F08-B311-991CA9BB473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6914E17-1292-4DB0-9394-41513839B53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65D28D4-E5E5-4F67-A196-C5C72A7811E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38118F2-48BA-4EF4-BB51-AFE61AE8793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F067FCAC-B383-4CCD-9803-96691B5AD0B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706" name="楕円 705">
          <a:extLst>
            <a:ext uri="{FF2B5EF4-FFF2-40B4-BE49-F238E27FC236}">
              <a16:creationId xmlns:a16="http://schemas.microsoft.com/office/drawing/2014/main" id="{CC40FC04-A749-4786-AF4B-D8CF5363FFC9}"/>
            </a:ext>
          </a:extLst>
        </xdr:cNvPr>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2A5821CA-D0C7-4FEA-A953-C7A31265098F}"/>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30704</xdr:rowOff>
    </xdr:from>
    <xdr:to>
      <xdr:col>81</xdr:col>
      <xdr:colOff>101600</xdr:colOff>
      <xdr:row>98</xdr:row>
      <xdr:rowOff>132304</xdr:rowOff>
    </xdr:to>
    <xdr:sp macro="" textlink="">
      <xdr:nvSpPr>
        <xdr:cNvPr id="708" name="楕円 707">
          <a:extLst>
            <a:ext uri="{FF2B5EF4-FFF2-40B4-BE49-F238E27FC236}">
              <a16:creationId xmlns:a16="http://schemas.microsoft.com/office/drawing/2014/main" id="{C9ABF623-0032-4FAD-AB15-07EFE0083CEC}"/>
            </a:ext>
          </a:extLst>
        </xdr:cNvPr>
        <xdr:cNvSpPr/>
      </xdr:nvSpPr>
      <xdr:spPr>
        <a:xfrm>
          <a:off x="15430500" y="16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123431</xdr:rowOff>
    </xdr:from>
    <xdr:ext cx="534377" cy="259045"/>
    <xdr:sp macro="" textlink="">
      <xdr:nvSpPr>
        <xdr:cNvPr id="709" name="テキスト ボックス 708">
          <a:extLst>
            <a:ext uri="{FF2B5EF4-FFF2-40B4-BE49-F238E27FC236}">
              <a16:creationId xmlns:a16="http://schemas.microsoft.com/office/drawing/2014/main" id="{9560CC37-EE75-466E-95D5-361C5A839550}"/>
            </a:ext>
          </a:extLst>
        </xdr:cNvPr>
        <xdr:cNvSpPr txBox="1"/>
      </xdr:nvSpPr>
      <xdr:spPr>
        <a:xfrm>
          <a:off x="15214111" y="169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50764</xdr:rowOff>
    </xdr:from>
    <xdr:to>
      <xdr:col>76</xdr:col>
      <xdr:colOff>165100</xdr:colOff>
      <xdr:row>97</xdr:row>
      <xdr:rowOff>152364</xdr:rowOff>
    </xdr:to>
    <xdr:sp macro="" textlink="">
      <xdr:nvSpPr>
        <xdr:cNvPr id="710" name="楕円 709">
          <a:extLst>
            <a:ext uri="{FF2B5EF4-FFF2-40B4-BE49-F238E27FC236}">
              <a16:creationId xmlns:a16="http://schemas.microsoft.com/office/drawing/2014/main" id="{ADD2CEB7-18BA-499F-8639-6792AFDB05F2}"/>
            </a:ext>
          </a:extLst>
        </xdr:cNvPr>
        <xdr:cNvSpPr/>
      </xdr:nvSpPr>
      <xdr:spPr>
        <a:xfrm>
          <a:off x="14541500" y="166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168891</xdr:rowOff>
    </xdr:from>
    <xdr:ext cx="534377" cy="259045"/>
    <xdr:sp macro="" textlink="">
      <xdr:nvSpPr>
        <xdr:cNvPr id="711" name="テキスト ボックス 710">
          <a:extLst>
            <a:ext uri="{FF2B5EF4-FFF2-40B4-BE49-F238E27FC236}">
              <a16:creationId xmlns:a16="http://schemas.microsoft.com/office/drawing/2014/main" id="{146FA465-A775-44CF-8B6F-E042BDA9868C}"/>
            </a:ext>
          </a:extLst>
        </xdr:cNvPr>
        <xdr:cNvSpPr txBox="1"/>
      </xdr:nvSpPr>
      <xdr:spPr>
        <a:xfrm>
          <a:off x="14325111" y="164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33720</xdr:rowOff>
    </xdr:from>
    <xdr:to>
      <xdr:col>72</xdr:col>
      <xdr:colOff>38100</xdr:colOff>
      <xdr:row>98</xdr:row>
      <xdr:rowOff>135320</xdr:rowOff>
    </xdr:to>
    <xdr:sp macro="" textlink="">
      <xdr:nvSpPr>
        <xdr:cNvPr id="712" name="楕円 711">
          <a:extLst>
            <a:ext uri="{FF2B5EF4-FFF2-40B4-BE49-F238E27FC236}">
              <a16:creationId xmlns:a16="http://schemas.microsoft.com/office/drawing/2014/main" id="{34B4F3DF-DDF0-4A68-8951-2C3D7AA729B1}"/>
            </a:ext>
          </a:extLst>
        </xdr:cNvPr>
        <xdr:cNvSpPr/>
      </xdr:nvSpPr>
      <xdr:spPr>
        <a:xfrm>
          <a:off x="13652500" y="168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126447</xdr:rowOff>
    </xdr:from>
    <xdr:ext cx="534377" cy="259045"/>
    <xdr:sp macro="" textlink="">
      <xdr:nvSpPr>
        <xdr:cNvPr id="713" name="テキスト ボックス 712">
          <a:extLst>
            <a:ext uri="{FF2B5EF4-FFF2-40B4-BE49-F238E27FC236}">
              <a16:creationId xmlns:a16="http://schemas.microsoft.com/office/drawing/2014/main" id="{3424F9D1-32BD-44B1-9E42-EC2EA1D31188}"/>
            </a:ext>
          </a:extLst>
        </xdr:cNvPr>
        <xdr:cNvSpPr txBox="1"/>
      </xdr:nvSpPr>
      <xdr:spPr>
        <a:xfrm>
          <a:off x="13436111" y="169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69016</xdr:rowOff>
    </xdr:from>
    <xdr:to>
      <xdr:col>67</xdr:col>
      <xdr:colOff>101600</xdr:colOff>
      <xdr:row>98</xdr:row>
      <xdr:rowOff>170616</xdr:rowOff>
    </xdr:to>
    <xdr:sp macro="" textlink="">
      <xdr:nvSpPr>
        <xdr:cNvPr id="714" name="楕円 713">
          <a:extLst>
            <a:ext uri="{FF2B5EF4-FFF2-40B4-BE49-F238E27FC236}">
              <a16:creationId xmlns:a16="http://schemas.microsoft.com/office/drawing/2014/main" id="{B4D0ECBA-5AE2-4E3F-9BB4-C8E1EC917D7C}"/>
            </a:ext>
          </a:extLst>
        </xdr:cNvPr>
        <xdr:cNvSpPr/>
      </xdr:nvSpPr>
      <xdr:spPr>
        <a:xfrm>
          <a:off x="12763500" y="168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161743</xdr:rowOff>
    </xdr:from>
    <xdr:ext cx="469744" cy="259045"/>
    <xdr:sp macro="" textlink="">
      <xdr:nvSpPr>
        <xdr:cNvPr id="715" name="テキスト ボックス 714">
          <a:extLst>
            <a:ext uri="{FF2B5EF4-FFF2-40B4-BE49-F238E27FC236}">
              <a16:creationId xmlns:a16="http://schemas.microsoft.com/office/drawing/2014/main" id="{521E77BB-8FA9-46F6-9FC1-D464AE6092A6}"/>
            </a:ext>
          </a:extLst>
        </xdr:cNvPr>
        <xdr:cNvSpPr txBox="1"/>
      </xdr:nvSpPr>
      <xdr:spPr>
        <a:xfrm>
          <a:off x="12579428" y="169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C01EB108-82EA-411E-8B9D-AFF5C87D705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90F828D5-1DFF-4125-8143-EEF0B9E2001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942313F5-087C-4B00-9240-3E675379E92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DE2AD26A-EF0A-43B5-998F-9371B5D81C2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3EA65B93-19B7-4675-B350-0F7E8D548D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666E92DE-6046-4CB2-8C57-06ED3FDDDC4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A7DB0FCA-A60D-4A34-B87F-78C183DAF6A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5B9EF43D-543C-46E9-81B0-04F0E70E8A0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B4604C00-1C54-4C12-9A57-C81648D5425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FAA18017-D202-47C6-AC68-E58357FC5F3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E051497D-F8D4-4568-96BB-199905BD289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A553A960-6852-48EE-BC2E-C0AB16B48EE4}"/>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E093F36B-7FA3-4AF2-9BF0-8848F0742AB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E3C5BF60-D3B5-463C-8854-4FA710597328}"/>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82B5FCCA-DC2A-4CF5-A20D-A9B037608607}"/>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6BF08898-045B-47F6-96C9-C3ABBBADE2D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A4A64154-93D2-4ABD-BA0B-1353863274D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5505BDA7-1D55-4F4E-B487-EAE9F71A9AD3}"/>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1FDBA6C-5856-4487-BA19-817C92C1408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694FD19A-6166-49A3-9139-638124DAFD0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FF12D272-C4F4-453C-AEE6-24C122E80BC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1F782320-C464-45F6-97B3-F6A71FCF09DA}"/>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708DF29A-A529-49B5-8150-A40CF6422266}"/>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F08F1F74-F70F-43D8-A32E-F0D2A616D1F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56818264-0D1C-4408-A6B0-4EF0E65E990B}"/>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DD809605-72D3-4189-BBF4-A94CE6C64023}"/>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71029</xdr:rowOff>
    </xdr:from>
    <xdr:to>
      <xdr:col>116</xdr:col>
      <xdr:colOff>63500</xdr:colOff>
      <xdr:row>38</xdr:row>
      <xdr:rowOff>14976</xdr:rowOff>
    </xdr:to>
    <xdr:cxnSp macro="">
      <xdr:nvCxnSpPr>
        <xdr:cNvPr id="742" name="直線コネクタ 741">
          <a:extLst>
            <a:ext uri="{FF2B5EF4-FFF2-40B4-BE49-F238E27FC236}">
              <a16:creationId xmlns:a16="http://schemas.microsoft.com/office/drawing/2014/main" id="{BD22F906-BD88-45AF-BE39-27C4F67958C8}"/>
            </a:ext>
          </a:extLst>
        </xdr:cNvPr>
        <xdr:cNvCxnSpPr/>
      </xdr:nvCxnSpPr>
      <xdr:spPr>
        <a:xfrm flipV="1">
          <a:off x="21323300" y="5728879"/>
          <a:ext cx="838200" cy="8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64E0BD17-EA06-42B2-B82A-D8DC7E16DB6F}"/>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FACAB03A-8ABF-4709-946D-5202F018555B}"/>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14976</xdr:rowOff>
    </xdr:from>
    <xdr:to>
      <xdr:col>111</xdr:col>
      <xdr:colOff>177800</xdr:colOff>
      <xdr:row>38</xdr:row>
      <xdr:rowOff>21468</xdr:rowOff>
    </xdr:to>
    <xdr:cxnSp macro="">
      <xdr:nvCxnSpPr>
        <xdr:cNvPr id="745" name="直線コネクタ 744">
          <a:extLst>
            <a:ext uri="{FF2B5EF4-FFF2-40B4-BE49-F238E27FC236}">
              <a16:creationId xmlns:a16="http://schemas.microsoft.com/office/drawing/2014/main" id="{8D5FA337-2657-47D5-9370-B45AB8794278}"/>
            </a:ext>
          </a:extLst>
        </xdr:cNvPr>
        <xdr:cNvCxnSpPr/>
      </xdr:nvCxnSpPr>
      <xdr:spPr>
        <a:xfrm flipV="1">
          <a:off x="20434300" y="6530076"/>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257E292A-4004-4D2D-B56B-524C2798BAD9}"/>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B63E7F49-66E4-4235-8B78-6CE5720EC98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21468</xdr:rowOff>
    </xdr:from>
    <xdr:to>
      <xdr:col>107</xdr:col>
      <xdr:colOff>50800</xdr:colOff>
      <xdr:row>38</xdr:row>
      <xdr:rowOff>38202</xdr:rowOff>
    </xdr:to>
    <xdr:cxnSp macro="">
      <xdr:nvCxnSpPr>
        <xdr:cNvPr id="748" name="直線コネクタ 747">
          <a:extLst>
            <a:ext uri="{FF2B5EF4-FFF2-40B4-BE49-F238E27FC236}">
              <a16:creationId xmlns:a16="http://schemas.microsoft.com/office/drawing/2014/main" id="{060209DC-5784-46DB-9B33-94A1988ABE1B}"/>
            </a:ext>
          </a:extLst>
        </xdr:cNvPr>
        <xdr:cNvCxnSpPr/>
      </xdr:nvCxnSpPr>
      <xdr:spPr>
        <a:xfrm flipV="1">
          <a:off x="19545300" y="6536568"/>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C66D80D2-3D30-4711-98D5-3AE7C2B88B1E}"/>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D41C0517-CA71-4119-987D-00AF931ACC4A}"/>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38202</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1D8625C4-A9E2-4171-9951-2B24184B1AC4}"/>
            </a:ext>
          </a:extLst>
        </xdr:cNvPr>
        <xdr:cNvCxnSpPr/>
      </xdr:nvCxnSpPr>
      <xdr:spPr>
        <a:xfrm flipV="1">
          <a:off x="18656300" y="655330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63A19ED6-D9F0-4F6E-A01E-4ABF963F8BB2}"/>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1260CA46-C46B-41C2-9153-51DA39D3296F}"/>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327E1583-166A-401D-998A-F60E974BE55D}"/>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A8A993CA-BFD9-4592-9616-D249F8BE3264}"/>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0B8DBB9-6407-467E-81F0-31604D39B2A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FE7DC279-99B1-49AE-A7A6-FA23011E6C9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1C78A093-3223-4E5E-8B97-1D81B3E2144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C9DF8D60-C9CE-4429-9C5F-6497B1400EE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BBCD9C9-5B47-4AF3-9EB2-39D137BDB0C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20229</xdr:rowOff>
    </xdr:from>
    <xdr:to>
      <xdr:col>116</xdr:col>
      <xdr:colOff>114300</xdr:colOff>
      <xdr:row>33</xdr:row>
      <xdr:rowOff>121829</xdr:rowOff>
    </xdr:to>
    <xdr:sp macro="" textlink="">
      <xdr:nvSpPr>
        <xdr:cNvPr id="761" name="楕円 760">
          <a:extLst>
            <a:ext uri="{FF2B5EF4-FFF2-40B4-BE49-F238E27FC236}">
              <a16:creationId xmlns:a16="http://schemas.microsoft.com/office/drawing/2014/main" id="{AFF256C9-7779-4365-9B50-C63D0547717B}"/>
            </a:ext>
          </a:extLst>
        </xdr:cNvPr>
        <xdr:cNvSpPr/>
      </xdr:nvSpPr>
      <xdr:spPr>
        <a:xfrm>
          <a:off x="22110700" y="56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43106</xdr:rowOff>
    </xdr:from>
    <xdr:ext cx="534377" cy="259045"/>
    <xdr:sp macro="" textlink="">
      <xdr:nvSpPr>
        <xdr:cNvPr id="762" name="投資及び出資金該当値テキスト">
          <a:extLst>
            <a:ext uri="{FF2B5EF4-FFF2-40B4-BE49-F238E27FC236}">
              <a16:creationId xmlns:a16="http://schemas.microsoft.com/office/drawing/2014/main" id="{1672F1F0-F804-4E62-B63A-5F964F8C6663}"/>
            </a:ext>
          </a:extLst>
        </xdr:cNvPr>
        <xdr:cNvSpPr txBox="1"/>
      </xdr:nvSpPr>
      <xdr:spPr>
        <a:xfrm>
          <a:off x="22212300" y="55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135626</xdr:rowOff>
    </xdr:from>
    <xdr:to>
      <xdr:col>112</xdr:col>
      <xdr:colOff>38100</xdr:colOff>
      <xdr:row>38</xdr:row>
      <xdr:rowOff>65776</xdr:rowOff>
    </xdr:to>
    <xdr:sp macro="" textlink="">
      <xdr:nvSpPr>
        <xdr:cNvPr id="763" name="楕円 762">
          <a:extLst>
            <a:ext uri="{FF2B5EF4-FFF2-40B4-BE49-F238E27FC236}">
              <a16:creationId xmlns:a16="http://schemas.microsoft.com/office/drawing/2014/main" id="{C51743DE-4640-46EC-96CE-450EF3F3F7C9}"/>
            </a:ext>
          </a:extLst>
        </xdr:cNvPr>
        <xdr:cNvSpPr/>
      </xdr:nvSpPr>
      <xdr:spPr>
        <a:xfrm>
          <a:off x="21272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56903</xdr:rowOff>
    </xdr:from>
    <xdr:ext cx="469744" cy="259045"/>
    <xdr:sp macro="" textlink="">
      <xdr:nvSpPr>
        <xdr:cNvPr id="764" name="テキスト ボックス 763">
          <a:extLst>
            <a:ext uri="{FF2B5EF4-FFF2-40B4-BE49-F238E27FC236}">
              <a16:creationId xmlns:a16="http://schemas.microsoft.com/office/drawing/2014/main" id="{2AACCA69-6ECB-4244-9678-62899C5376DC}"/>
            </a:ext>
          </a:extLst>
        </xdr:cNvPr>
        <xdr:cNvSpPr txBox="1"/>
      </xdr:nvSpPr>
      <xdr:spPr>
        <a:xfrm>
          <a:off x="21088428" y="657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142118</xdr:rowOff>
    </xdr:from>
    <xdr:to>
      <xdr:col>107</xdr:col>
      <xdr:colOff>101600</xdr:colOff>
      <xdr:row>38</xdr:row>
      <xdr:rowOff>72268</xdr:rowOff>
    </xdr:to>
    <xdr:sp macro="" textlink="">
      <xdr:nvSpPr>
        <xdr:cNvPr id="765" name="楕円 764">
          <a:extLst>
            <a:ext uri="{FF2B5EF4-FFF2-40B4-BE49-F238E27FC236}">
              <a16:creationId xmlns:a16="http://schemas.microsoft.com/office/drawing/2014/main" id="{81822043-0D13-4082-B211-D2C93EAA2F96}"/>
            </a:ext>
          </a:extLst>
        </xdr:cNvPr>
        <xdr:cNvSpPr/>
      </xdr:nvSpPr>
      <xdr:spPr>
        <a:xfrm>
          <a:off x="203835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63395</xdr:rowOff>
    </xdr:from>
    <xdr:ext cx="469744" cy="259045"/>
    <xdr:sp macro="" textlink="">
      <xdr:nvSpPr>
        <xdr:cNvPr id="766" name="テキスト ボックス 765">
          <a:extLst>
            <a:ext uri="{FF2B5EF4-FFF2-40B4-BE49-F238E27FC236}">
              <a16:creationId xmlns:a16="http://schemas.microsoft.com/office/drawing/2014/main" id="{6AECAE29-3184-4356-8A56-ABA9662E0411}"/>
            </a:ext>
          </a:extLst>
        </xdr:cNvPr>
        <xdr:cNvSpPr txBox="1"/>
      </xdr:nvSpPr>
      <xdr:spPr>
        <a:xfrm>
          <a:off x="20199428" y="65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158852</xdr:rowOff>
    </xdr:from>
    <xdr:to>
      <xdr:col>102</xdr:col>
      <xdr:colOff>165100</xdr:colOff>
      <xdr:row>38</xdr:row>
      <xdr:rowOff>89002</xdr:rowOff>
    </xdr:to>
    <xdr:sp macro="" textlink="">
      <xdr:nvSpPr>
        <xdr:cNvPr id="767" name="楕円 766">
          <a:extLst>
            <a:ext uri="{FF2B5EF4-FFF2-40B4-BE49-F238E27FC236}">
              <a16:creationId xmlns:a16="http://schemas.microsoft.com/office/drawing/2014/main" id="{1C753A62-9286-4EDA-8BD2-E41B2D5C0A5D}"/>
            </a:ext>
          </a:extLst>
        </xdr:cNvPr>
        <xdr:cNvSpPr/>
      </xdr:nvSpPr>
      <xdr:spPr>
        <a:xfrm>
          <a:off x="19494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80129</xdr:rowOff>
    </xdr:from>
    <xdr:ext cx="469744" cy="259045"/>
    <xdr:sp macro="" textlink="">
      <xdr:nvSpPr>
        <xdr:cNvPr id="768" name="テキスト ボックス 767">
          <a:extLst>
            <a:ext uri="{FF2B5EF4-FFF2-40B4-BE49-F238E27FC236}">
              <a16:creationId xmlns:a16="http://schemas.microsoft.com/office/drawing/2014/main" id="{80EB7BAF-9A05-4B5F-824F-7A93F52A1448}"/>
            </a:ext>
          </a:extLst>
        </xdr:cNvPr>
        <xdr:cNvSpPr txBox="1"/>
      </xdr:nvSpPr>
      <xdr:spPr>
        <a:xfrm>
          <a:off x="19310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E3C2C930-6886-444C-9C46-BFBDA717B6A1}"/>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82C86486-D523-423D-AEA2-6047963A581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147BAE46-3785-417A-AD7E-A2BB62C4513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6A50E3E0-13A4-4193-BDE8-2E0ECFACCF6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FC06DB1C-3CF9-4CF4-B862-A33CD7310D4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56B82EBC-1CB9-47FE-958C-5795E31783C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B1F72C4-EDCC-4412-8478-AAF2A54A916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DD2544E7-32B3-4F58-8E4C-603E2F85794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36ECEC46-10A4-4082-82A8-3DB69A4DD62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BBEA8DD6-7A0B-4790-9B5F-EDF1623D9F1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CEADC18-096E-4693-89D1-9915DE70C58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35536958-1CB5-45E9-AE6D-2907C4C2D4F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19CA8B3C-416B-4F1E-896B-23ED0599583A}"/>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579575FF-3733-4999-A110-FA66B36471CD}"/>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B2C32DBE-AB18-4409-98FB-15C6A65125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F1D3E89-6046-49AD-9FDE-93E8D5A97F88}"/>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876F0CA9-DC86-420D-A1A9-78ADB499802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EDE0E5B1-D6D3-42DA-B1AC-75CD3C30C503}"/>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D2272FC3-7CBF-45B0-B57C-70A68F78D48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2F9EF7A3-3885-4BF3-87AD-A6513887BC5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D00DA373-BA83-4649-B8D1-9BDED083E34A}"/>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B28A91D0-ED6A-4F03-8A32-0E690AB1CED6}"/>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85CAF8F6-5966-4FBC-AD1A-14257D983CA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8AF35F34-02D2-45D1-A6D8-9ED5BFBAC85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D2D83F8D-6A1A-43CC-B2D9-554586BA570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B8029F9A-9E8D-4122-9E5E-92EE762FAE4A}"/>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1089D57B-D365-446A-A53E-652BD102D3F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AC22A3A-1F0D-45EF-9DB5-11E0E764794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1DC78E43-54C1-4778-BB1B-5A2C72E3B681}"/>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2ED96B51-F74A-4C09-A6E9-6B6D0706C2B6}"/>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8644C322-E05C-4FEF-A8CF-6F6B7BDDCC45}"/>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B0A7860-9438-4A8B-83CE-E7B3B1EB596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EDD70CAA-742E-4E67-8B9E-E894282A283E}"/>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33A61873-D574-4FA6-8330-B19EE9BC33A7}"/>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67AC23DA-0E93-4805-9BF6-6DB87FD01113}"/>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71661E4F-B6F9-4D07-AC3E-870FE2960CC1}"/>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A554990C-44E5-4CBE-89A1-2651EB11F042}"/>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DC6B8744-1D3A-4CAD-9BBD-44BC66024F38}"/>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4FB4033B-CC24-4012-B604-FF0FC3EE7F4C}"/>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99D1C5EE-241A-4A0B-901D-7FA1051FAC8C}"/>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E12518E3-A2C2-4C02-B564-64FC7AD9C2A8}"/>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C359ECB7-D929-48AA-A26C-FAA965BC81BC}"/>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266628CA-90E4-4FAD-9E37-BD98C4EFB7C9}"/>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7B811FF7-9C3C-471F-9114-B0589979D987}"/>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7E289229-4C39-4AAD-BF63-1FD973208B1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D0945E64-CDA6-488D-842E-B57E4FDE2B5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C33F71D-E8D1-4DEB-B042-93028CAE60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DB173D4-D248-401E-91E1-671501D1064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F0D1857-526D-4678-9F31-F6BA1C0222C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E47D2C39-D6ED-4F62-AB73-D893E7960F7E}"/>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D0CDA618-29CF-4114-A92B-208029E2D5F7}"/>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C7D6037F-4BB0-4FFD-8AC7-63B155FE4672}"/>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B0313899-A59E-40AE-B887-65B603054161}"/>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AB24F6E5-CAA1-458B-A916-172D979A07C3}"/>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EF94323A-B4C1-4F30-A53F-DE37E273568C}"/>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FC6EED24-2950-4CDD-A849-64336D4A9E7A}"/>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AF5DBA44-5A0B-448E-B145-FDDB8996BF28}"/>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81C96695-9C34-4605-8FEE-B8B77A472BF9}"/>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13FBB469-2787-4ECC-8A9A-FD7E5DF0A0F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D9779691-2442-4838-847A-6E15C5DD592A}"/>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913A7E4B-B9B9-43AF-959A-85024C1B5687}"/>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E0A4D355-C5C0-4620-ADF5-F1B4F36EA01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A6585C5D-FC87-4286-9F05-4CA55957B76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42DB65BA-E756-43AF-B36C-004BCFC2806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1A695EA1-A036-4300-A707-A4353B6741D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5E47A85E-200A-4A06-BFEE-0DD9A0F4B9C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1921C30F-A00E-46C1-87EE-3DB37574AE3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B58F6C22-C093-41A5-9640-EEB50C1FC94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C7837411-D2D0-4363-A7BF-C9A7D4CD4E5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8608AF29-EAB3-4819-BFA0-CA02A5B7167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57313314-67F6-4773-9855-9D569878F96B}"/>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2EC440DC-C67B-4046-9DF3-E4529060EFF6}"/>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537E86A9-EFBF-4FB2-BDF2-F6FDCBD063FD}"/>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A362FC7F-C7AE-4557-9B2E-0D8B1B8F2CC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986EBF12-A42C-43B3-B1DA-89752720E17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E4B08977-FBBE-405B-9B97-A674A1EE92B4}"/>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CB9BBA96-F25F-40D9-B52B-189160FAFB51}"/>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E3DFECAA-6219-4366-A9B5-17D242DC6391}"/>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8D8014FB-FA30-4D1D-B9F6-421EC9D8040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F2546B1D-397F-4B24-A5E6-C95BB4D82E3C}"/>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BCDB9A91-2347-4AB3-8E31-09F5234549E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E9E2EB27-BEA6-426B-AE8E-94AEA46E4B75}"/>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3D32F124-1605-4A71-BD0F-EFB8AF9DA8B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A6E73E72-1D1D-44F1-BD0B-AABFF21D3AD3}"/>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D409CF51-C974-4FE8-BDD8-86A9663596A2}"/>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731F3D19-96B0-4BB9-8B27-247F9E7DE229}"/>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2B6C9D4F-092B-4B52-B3E7-C9974C1FB619}"/>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C4F13F7A-8639-4BBC-AB89-88B269A5AC47}"/>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6389</xdr:rowOff>
    </xdr:from>
    <xdr:to>
      <xdr:col>116</xdr:col>
      <xdr:colOff>63500</xdr:colOff>
      <xdr:row>78</xdr:row>
      <xdr:rowOff>10522</xdr:rowOff>
    </xdr:to>
    <xdr:cxnSp macro="">
      <xdr:nvCxnSpPr>
        <xdr:cNvPr id="857" name="直線コネクタ 856">
          <a:extLst>
            <a:ext uri="{FF2B5EF4-FFF2-40B4-BE49-F238E27FC236}">
              <a16:creationId xmlns:a16="http://schemas.microsoft.com/office/drawing/2014/main" id="{55CFFC3F-4DBB-4AF0-8CC0-13B20F169AF5}"/>
            </a:ext>
          </a:extLst>
        </xdr:cNvPr>
        <xdr:cNvCxnSpPr/>
      </xdr:nvCxnSpPr>
      <xdr:spPr>
        <a:xfrm flipV="1">
          <a:off x="21323300" y="13379489"/>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BEBFCF4C-10D5-4610-AEDD-2249E7263D17}"/>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B6A678C-0798-4384-BC4F-53D58B0B8493}"/>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160313</xdr:rowOff>
    </xdr:from>
    <xdr:to>
      <xdr:col>111</xdr:col>
      <xdr:colOff>177800</xdr:colOff>
      <xdr:row>78</xdr:row>
      <xdr:rowOff>10522</xdr:rowOff>
    </xdr:to>
    <xdr:cxnSp macro="">
      <xdr:nvCxnSpPr>
        <xdr:cNvPr id="860" name="直線コネクタ 859">
          <a:extLst>
            <a:ext uri="{FF2B5EF4-FFF2-40B4-BE49-F238E27FC236}">
              <a16:creationId xmlns:a16="http://schemas.microsoft.com/office/drawing/2014/main" id="{3C19333D-0EE2-434D-9956-22645912DD85}"/>
            </a:ext>
          </a:extLst>
        </xdr:cNvPr>
        <xdr:cNvCxnSpPr/>
      </xdr:nvCxnSpPr>
      <xdr:spPr>
        <a:xfrm>
          <a:off x="20434300" y="13361963"/>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F469BC73-DE33-419A-8441-06282D9CAFC1}"/>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6B31BC3B-91C2-4FB2-B639-D24E80E483A7}"/>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160313</xdr:rowOff>
    </xdr:from>
    <xdr:to>
      <xdr:col>107</xdr:col>
      <xdr:colOff>50800</xdr:colOff>
      <xdr:row>78</xdr:row>
      <xdr:rowOff>3130</xdr:rowOff>
    </xdr:to>
    <xdr:cxnSp macro="">
      <xdr:nvCxnSpPr>
        <xdr:cNvPr id="863" name="直線コネクタ 862">
          <a:extLst>
            <a:ext uri="{FF2B5EF4-FFF2-40B4-BE49-F238E27FC236}">
              <a16:creationId xmlns:a16="http://schemas.microsoft.com/office/drawing/2014/main" id="{5B2BE645-8FAE-4EA3-B199-72F9CC5D5E52}"/>
            </a:ext>
          </a:extLst>
        </xdr:cNvPr>
        <xdr:cNvCxnSpPr/>
      </xdr:nvCxnSpPr>
      <xdr:spPr>
        <a:xfrm flipV="1">
          <a:off x="19545300" y="13361963"/>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48E5B0CE-CD43-4980-8221-E35C90FDEECA}"/>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3AB41785-9E3C-46C1-AA22-BC1F76B1738F}"/>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140348</xdr:rowOff>
    </xdr:from>
    <xdr:to>
      <xdr:col>102</xdr:col>
      <xdr:colOff>114300</xdr:colOff>
      <xdr:row>78</xdr:row>
      <xdr:rowOff>3130</xdr:rowOff>
    </xdr:to>
    <xdr:cxnSp macro="">
      <xdr:nvCxnSpPr>
        <xdr:cNvPr id="866" name="直線コネクタ 865">
          <a:extLst>
            <a:ext uri="{FF2B5EF4-FFF2-40B4-BE49-F238E27FC236}">
              <a16:creationId xmlns:a16="http://schemas.microsoft.com/office/drawing/2014/main" id="{4D2CB9C8-470B-4C7D-A962-40C1DD7C7400}"/>
            </a:ext>
          </a:extLst>
        </xdr:cNvPr>
        <xdr:cNvCxnSpPr/>
      </xdr:nvCxnSpPr>
      <xdr:spPr>
        <a:xfrm>
          <a:off x="18656300" y="13170548"/>
          <a:ext cx="889000" cy="2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8CCB7874-3E92-4043-B4A1-C715743A38EC}"/>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4F1FBE37-ACD5-4DC1-8919-3DD315BFA982}"/>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DD006EC2-3B79-48A8-B7B3-9B7926678F64}"/>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EA2A7420-DA35-4F18-9423-10EE5C126DE7}"/>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D70CA697-5564-4985-AC8D-692BA029CB28}"/>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97E094DE-7529-4523-BC35-84D48DE5B9F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ACACEA58-6F10-433F-A9D9-CED9F0AED6B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FDB872EC-F753-42BD-84C5-4A027322796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E72ACED-751D-4E95-9965-16191410B58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127039</xdr:rowOff>
    </xdr:from>
    <xdr:to>
      <xdr:col>116</xdr:col>
      <xdr:colOff>114300</xdr:colOff>
      <xdr:row>78</xdr:row>
      <xdr:rowOff>57189</xdr:rowOff>
    </xdr:to>
    <xdr:sp macro="" textlink="">
      <xdr:nvSpPr>
        <xdr:cNvPr id="876" name="楕円 875">
          <a:extLst>
            <a:ext uri="{FF2B5EF4-FFF2-40B4-BE49-F238E27FC236}">
              <a16:creationId xmlns:a16="http://schemas.microsoft.com/office/drawing/2014/main" id="{70E32FF4-D7BA-4318-BB12-284D8C93CE6E}"/>
            </a:ext>
          </a:extLst>
        </xdr:cNvPr>
        <xdr:cNvSpPr/>
      </xdr:nvSpPr>
      <xdr:spPr>
        <a:xfrm>
          <a:off x="221107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105466</xdr:rowOff>
    </xdr:from>
    <xdr:ext cx="534377" cy="259045"/>
    <xdr:sp macro="" textlink="">
      <xdr:nvSpPr>
        <xdr:cNvPr id="877" name="繰出金該当値テキスト">
          <a:extLst>
            <a:ext uri="{FF2B5EF4-FFF2-40B4-BE49-F238E27FC236}">
              <a16:creationId xmlns:a16="http://schemas.microsoft.com/office/drawing/2014/main" id="{880A0E3A-B006-41FA-953F-47804F39C496}"/>
            </a:ext>
          </a:extLst>
        </xdr:cNvPr>
        <xdr:cNvSpPr txBox="1"/>
      </xdr:nvSpPr>
      <xdr:spPr>
        <a:xfrm>
          <a:off x="22212300" y="13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131172</xdr:rowOff>
    </xdr:from>
    <xdr:to>
      <xdr:col>112</xdr:col>
      <xdr:colOff>38100</xdr:colOff>
      <xdr:row>78</xdr:row>
      <xdr:rowOff>61322</xdr:rowOff>
    </xdr:to>
    <xdr:sp macro="" textlink="">
      <xdr:nvSpPr>
        <xdr:cNvPr id="878" name="楕円 877">
          <a:extLst>
            <a:ext uri="{FF2B5EF4-FFF2-40B4-BE49-F238E27FC236}">
              <a16:creationId xmlns:a16="http://schemas.microsoft.com/office/drawing/2014/main" id="{8ADD6DD4-B79F-4F94-AF5C-C9697F057E40}"/>
            </a:ext>
          </a:extLst>
        </xdr:cNvPr>
        <xdr:cNvSpPr/>
      </xdr:nvSpPr>
      <xdr:spPr>
        <a:xfrm>
          <a:off x="21272500" y="133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52449</xdr:rowOff>
    </xdr:from>
    <xdr:ext cx="534377" cy="259045"/>
    <xdr:sp macro="" textlink="">
      <xdr:nvSpPr>
        <xdr:cNvPr id="879" name="テキスト ボックス 878">
          <a:extLst>
            <a:ext uri="{FF2B5EF4-FFF2-40B4-BE49-F238E27FC236}">
              <a16:creationId xmlns:a16="http://schemas.microsoft.com/office/drawing/2014/main" id="{E6E611C0-5D25-4D4B-928D-1859B05A6EC4}"/>
            </a:ext>
          </a:extLst>
        </xdr:cNvPr>
        <xdr:cNvSpPr txBox="1"/>
      </xdr:nvSpPr>
      <xdr:spPr>
        <a:xfrm>
          <a:off x="21056111" y="134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109513</xdr:rowOff>
    </xdr:from>
    <xdr:to>
      <xdr:col>107</xdr:col>
      <xdr:colOff>101600</xdr:colOff>
      <xdr:row>78</xdr:row>
      <xdr:rowOff>39663</xdr:rowOff>
    </xdr:to>
    <xdr:sp macro="" textlink="">
      <xdr:nvSpPr>
        <xdr:cNvPr id="880" name="楕円 879">
          <a:extLst>
            <a:ext uri="{FF2B5EF4-FFF2-40B4-BE49-F238E27FC236}">
              <a16:creationId xmlns:a16="http://schemas.microsoft.com/office/drawing/2014/main" id="{8685EA49-5AFC-438E-BFB1-65C7FF6E73BB}"/>
            </a:ext>
          </a:extLst>
        </xdr:cNvPr>
        <xdr:cNvSpPr/>
      </xdr:nvSpPr>
      <xdr:spPr>
        <a:xfrm>
          <a:off x="20383500" y="13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30790</xdr:rowOff>
    </xdr:from>
    <xdr:ext cx="534377" cy="259045"/>
    <xdr:sp macro="" textlink="">
      <xdr:nvSpPr>
        <xdr:cNvPr id="881" name="テキスト ボックス 880">
          <a:extLst>
            <a:ext uri="{FF2B5EF4-FFF2-40B4-BE49-F238E27FC236}">
              <a16:creationId xmlns:a16="http://schemas.microsoft.com/office/drawing/2014/main" id="{CECAC6D6-5DF2-46FC-A27B-8CB16CAA7A77}"/>
            </a:ext>
          </a:extLst>
        </xdr:cNvPr>
        <xdr:cNvSpPr txBox="1"/>
      </xdr:nvSpPr>
      <xdr:spPr>
        <a:xfrm>
          <a:off x="20167111" y="13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123780</xdr:rowOff>
    </xdr:from>
    <xdr:to>
      <xdr:col>102</xdr:col>
      <xdr:colOff>165100</xdr:colOff>
      <xdr:row>78</xdr:row>
      <xdr:rowOff>53930</xdr:rowOff>
    </xdr:to>
    <xdr:sp macro="" textlink="">
      <xdr:nvSpPr>
        <xdr:cNvPr id="882" name="楕円 881">
          <a:extLst>
            <a:ext uri="{FF2B5EF4-FFF2-40B4-BE49-F238E27FC236}">
              <a16:creationId xmlns:a16="http://schemas.microsoft.com/office/drawing/2014/main" id="{1AA21924-74AE-4C33-AC3C-41E9926CD894}"/>
            </a:ext>
          </a:extLst>
        </xdr:cNvPr>
        <xdr:cNvSpPr/>
      </xdr:nvSpPr>
      <xdr:spPr>
        <a:xfrm>
          <a:off x="19494500" y="133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45057</xdr:rowOff>
    </xdr:from>
    <xdr:ext cx="534377" cy="259045"/>
    <xdr:sp macro="" textlink="">
      <xdr:nvSpPr>
        <xdr:cNvPr id="883" name="テキスト ボックス 882">
          <a:extLst>
            <a:ext uri="{FF2B5EF4-FFF2-40B4-BE49-F238E27FC236}">
              <a16:creationId xmlns:a16="http://schemas.microsoft.com/office/drawing/2014/main" id="{B0E98A31-5821-4946-86EC-E1E84208969D}"/>
            </a:ext>
          </a:extLst>
        </xdr:cNvPr>
        <xdr:cNvSpPr txBox="1"/>
      </xdr:nvSpPr>
      <xdr:spPr>
        <a:xfrm>
          <a:off x="19278111" y="134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89548</xdr:rowOff>
    </xdr:from>
    <xdr:to>
      <xdr:col>98</xdr:col>
      <xdr:colOff>38100</xdr:colOff>
      <xdr:row>77</xdr:row>
      <xdr:rowOff>19698</xdr:rowOff>
    </xdr:to>
    <xdr:sp macro="" textlink="">
      <xdr:nvSpPr>
        <xdr:cNvPr id="884" name="楕円 883">
          <a:extLst>
            <a:ext uri="{FF2B5EF4-FFF2-40B4-BE49-F238E27FC236}">
              <a16:creationId xmlns:a16="http://schemas.microsoft.com/office/drawing/2014/main" id="{2D16ECD8-C54C-4DC9-8DBE-795BD323585E}"/>
            </a:ext>
          </a:extLst>
        </xdr:cNvPr>
        <xdr:cNvSpPr/>
      </xdr:nvSpPr>
      <xdr:spPr>
        <a:xfrm>
          <a:off x="18605500" y="131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36225</xdr:rowOff>
    </xdr:from>
    <xdr:ext cx="534377" cy="259045"/>
    <xdr:sp macro="" textlink="">
      <xdr:nvSpPr>
        <xdr:cNvPr id="885" name="テキスト ボックス 884">
          <a:extLst>
            <a:ext uri="{FF2B5EF4-FFF2-40B4-BE49-F238E27FC236}">
              <a16:creationId xmlns:a16="http://schemas.microsoft.com/office/drawing/2014/main" id="{78603C52-9DC2-42A7-BC65-A1CF77EC4AD3}"/>
            </a:ext>
          </a:extLst>
        </xdr:cNvPr>
        <xdr:cNvSpPr txBox="1"/>
      </xdr:nvSpPr>
      <xdr:spPr>
        <a:xfrm>
          <a:off x="18389111" y="128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8A3FFA3C-BD5F-469A-9D24-593D244CE0E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503159E9-48DD-4519-AAE6-95283E6E3F4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38874A0D-4D02-471C-B3B0-6D0D92FD33F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695AADFB-67EE-4BFE-971B-FD82B8A9B71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EE832FE5-385D-4F11-B660-118650F6D4E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7886CB08-2124-4DEB-A21C-11BD31534C2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FF0C2289-3EB0-42A9-881D-BE2F02D7CBD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49D38402-E8D2-4531-81B3-DF4F7CD5958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FB1B1F35-7443-4656-AC7F-23370C6553F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4CA755CE-D83B-42DC-90D3-87572242F55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89B13928-DA98-46B1-9330-B0BBF8F6080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BCEEBF13-F6AE-4641-9255-AEF548E76A13}"/>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17D703BB-5663-47EE-A212-1DD4396ED36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6CE2B116-72A3-44F2-8EAA-F3B1034C316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5C159351-D5B3-44D1-A817-17F429A27DF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FF72D4B6-7F9E-4505-A728-2905DD4D07F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1C6557A7-BACE-4BD4-843D-6366F700E5D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73952DF9-2EC2-4683-86A3-B825676AB10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6D817800-F307-40BA-BA78-0FF73A926A4F}"/>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37ADE361-A49F-41CA-8564-27987862A2B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984DAA1D-2805-4D62-AE6E-F6D44E3BDBDA}"/>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223374FC-7550-4A96-AA05-4869B4F9BDC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1CEED8F3-63C4-4000-8DC1-4F3F09FDBCD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F0ACFD36-8AD6-4F58-AC70-00A66B262F84}"/>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3F67D6C9-09D2-41E3-A269-75ABA095A45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48FE2DA0-4924-4478-ACF4-F7D7991D7EAA}"/>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1C5F4861-7CC7-4508-A4EC-35D82B05134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6F5EC425-0E1C-4512-9D32-15668DFFA4F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1E29E48A-4AD3-4589-A80D-0573592B8F4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D2D29547-21CE-470F-AF78-54F5D29E9A6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8182D24A-0C7D-49F3-997E-F4422AF2FF4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E6178C8E-C438-4CEF-997C-EDA008D3B42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6D07BC0A-93E3-4F09-913E-2B0E01BA87F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423D02FF-7FE9-4DDB-8ABB-5E1DE6C2ED7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D2BC2178-680A-4E31-97DA-F3EFE7B8A8B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83CDA160-6425-4941-9D3C-FA7974DF851A}"/>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BFA7493C-8577-4E8C-BB2A-AAAA8B644CE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663F0DA4-1DC7-4C6C-BA05-0ABF3AE52DDC}"/>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EB76A07A-1BDF-474F-93B7-0C8404ECF85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18F8FCD1-FA0A-4D8B-9552-0CC2DD074A1E}"/>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49635A02-13E0-442A-A4F5-C81BC09851B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CAF18EF0-888B-46F0-950D-2BA156B08B7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F0307332-4633-4642-BEA1-3F82E3B40F7F}"/>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8B5AE2A3-2FBB-4BFA-A3B6-06B8889FDDF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D39D7E3A-14F2-4460-850D-C99A838E9CFD}"/>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E3277544-DA3E-4A61-9353-7C8CCDA447D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9BBF4940-72E7-41F1-965E-19DDCBACFE9D}"/>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7109C008-2FFD-4E7E-B0D1-609F3976226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1FA253F9-31E6-46C1-9633-F7A341C6F2A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15B48075-26E5-49BE-8563-950005A3C09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EC08698C-0866-41FA-9A9B-D2255629DFC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F0195217-3CD3-48E5-ACB9-E113AEF20FC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377,579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円となっており、新型コロナウイルス感染症対応経費の減少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、その財源としての国庫支出金の減少等に伴い前年度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最も占める割合が高いのが扶助費で、住民一人当たり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104,923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この要因として、社会福祉関係経費や子育て支援関係経費が膨らんでいることが挙げられる。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今後は、受益者負担の原則などを徹底し、財政を圧迫することのないよう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円増加している。増加した要因については、鳴門市との共同による浄水場更新事業に対する出資金が挙げられる。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26B028-1716-4DB6-9BD1-8D91ED5FC6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2DCE3E4-940D-4CBE-A70D-999E8F4E98C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75856CA-9A05-4DE1-A942-3230E6F9505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548326B-1DF8-499A-A03C-E8DD8511D09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DF1429-CE4C-429D-92D6-E8B01C3D1D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D7850F-AE47-48F5-A49E-89289F9DB1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501ADD-E7B6-46DE-AF29-8F0D421197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8E9715-01C7-4E75-9EF7-D158237F66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8E6AE3-08E4-42FA-BFA0-E27223F60B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04BBEFE-D2D8-4C95-834D-7B93476EA68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23,574
23,408
8.74
9,402,977
8,901,040
433,704
5,269,625
6,490,014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B65C20-A36F-406E-9F68-4F1EA8B853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0B65C0-763D-43BB-87B4-8A8AFBEC39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60894C-B292-488B-8FB6-12515F458A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7A3ED7-5469-445B-89CC-D7D0AA22C3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143DEB-856E-44FB-B1DD-A91427283F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419BF01-9609-4CD5-9DBA-C2AFE5910CB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282E2AF-0040-4C99-964F-43FD365D328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AB42627-3A03-451C-B779-3B47D5CC5F6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0296F6A-5163-4E94-A06C-91871564AAF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EEE1E9-38BE-4909-BAA2-A773FC8078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5EE0BF9-6006-4655-BAB6-94EF684E01F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EA582B3-969B-4A6A-8A80-B753D4F6BF7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EDC0D38-EB59-4883-8FDD-7768E5BB72E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4D375CC-863E-4444-9A43-3F1EE0597FB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39CDDF-158E-4E0D-8025-1B4D81755A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9E26039-456D-408A-8C49-F95681A4BA1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4E6818-5C9B-4106-BDB7-BB464F8A92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A91F59B-6E58-4B06-B591-9736676DBAB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4ADFE8C-80C2-434F-ABA0-290355FC6BE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D647CC4-D3D9-4176-89AE-12EC6462FE57}"/>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DA397DD-8FD3-4D6B-AEAB-19E6F9589D0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C0B3B87-7331-4F0F-8FDC-F9F28598D01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CCCCA7C-9D43-4094-9A71-C4C013E2C66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6B28153-37E7-43B4-BFD5-AF8C673F562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89B4C02-855E-4598-A158-9ED05094713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2E6CC9A-EEC4-45F9-9069-9536773910F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29F96E1-3A3F-4460-8CA6-CC7086C38F4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408BB2A-4E5D-46A0-897D-CF1035F5BEC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D5232CE-C7C4-46D7-885F-DE0C35AEC06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28F31F3-35CB-4002-9C94-72EE2A12D41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EBB9BD5-2A7F-425A-9AFC-CCE8ED4F1DCD}"/>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DD5CCE7A-D644-46EC-9F9E-2B229D94391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6EDA0221-09DB-444D-A612-66B1B89ACF9E}"/>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13D7A53-6320-4AE2-8E35-74D4398AAA3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4DDC00EB-2D95-4FAD-BE1A-4270F59A4C1B}"/>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FA0D448-E085-4D7B-A8C3-7D266C510FE5}"/>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E1AC7E24-80D3-42D7-A2BB-CBBC9073597B}"/>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B8F1A01-D6BB-4742-B0A2-750DEF42D5C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4896D8D5-A2C7-4545-874B-A59B85CCD3A2}"/>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68A7684-04D7-438F-8C6A-A367E0DEB6E5}"/>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CCA308C4-6603-452C-9EA0-A58C8A1AC303}"/>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7C9BDBC-B92C-475B-93FF-43CB1A59F40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83A9CC38-007C-4C5D-9523-38A65274681D}"/>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EB00588B-B11F-4EA2-A3C8-B174CF72CA6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3A350469-4EFF-4F14-BDD7-995BCF5C7904}"/>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3327F51E-CAA9-4BD7-9626-2129C8FA7B1D}"/>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CF88C6B6-5232-47B1-8337-C372EFDD6481}"/>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324E5699-EF80-49AE-BEC8-5CD95C8FF7E1}"/>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495F226D-2F7A-4C02-92EB-6E2B7CCCB246}"/>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156464</xdr:rowOff>
    </xdr:from>
    <xdr:to>
      <xdr:col>24</xdr:col>
      <xdr:colOff>63500</xdr:colOff>
      <xdr:row>36</xdr:row>
      <xdr:rowOff>29591</xdr:rowOff>
    </xdr:to>
    <xdr:cxnSp macro="">
      <xdr:nvCxnSpPr>
        <xdr:cNvPr id="61" name="直線コネクタ 60">
          <a:extLst>
            <a:ext uri="{FF2B5EF4-FFF2-40B4-BE49-F238E27FC236}">
              <a16:creationId xmlns:a16="http://schemas.microsoft.com/office/drawing/2014/main" id="{BC4F00B2-6B0A-45B8-BC40-B739E640F7AD}"/>
            </a:ext>
          </a:extLst>
        </xdr:cNvPr>
        <xdr:cNvCxnSpPr/>
      </xdr:nvCxnSpPr>
      <xdr:spPr>
        <a:xfrm flipV="1">
          <a:off x="3797300" y="6157214"/>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1D4BEDB0-A335-4FC5-8078-1F9966DD99ED}"/>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7DB1F15-901D-4C02-9463-3E5D3668B839}"/>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145415</xdr:rowOff>
    </xdr:from>
    <xdr:to>
      <xdr:col>19</xdr:col>
      <xdr:colOff>177800</xdr:colOff>
      <xdr:row>36</xdr:row>
      <xdr:rowOff>29591</xdr:rowOff>
    </xdr:to>
    <xdr:cxnSp macro="">
      <xdr:nvCxnSpPr>
        <xdr:cNvPr id="64" name="直線コネクタ 63">
          <a:extLst>
            <a:ext uri="{FF2B5EF4-FFF2-40B4-BE49-F238E27FC236}">
              <a16:creationId xmlns:a16="http://schemas.microsoft.com/office/drawing/2014/main" id="{4D54658B-E5FD-4497-BB54-6F4E211D1DA8}"/>
            </a:ext>
          </a:extLst>
        </xdr:cNvPr>
        <xdr:cNvCxnSpPr/>
      </xdr:nvCxnSpPr>
      <xdr:spPr>
        <a:xfrm>
          <a:off x="2908300" y="6146165"/>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A0F6EC96-67AD-4DC8-AAAE-B552016A8054}"/>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204A609A-83E5-413A-84F0-8DA10805086A}"/>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93218</xdr:rowOff>
    </xdr:from>
    <xdr:to>
      <xdr:col>15</xdr:col>
      <xdr:colOff>50800</xdr:colOff>
      <xdr:row>35</xdr:row>
      <xdr:rowOff>145415</xdr:rowOff>
    </xdr:to>
    <xdr:cxnSp macro="">
      <xdr:nvCxnSpPr>
        <xdr:cNvPr id="67" name="直線コネクタ 66">
          <a:extLst>
            <a:ext uri="{FF2B5EF4-FFF2-40B4-BE49-F238E27FC236}">
              <a16:creationId xmlns:a16="http://schemas.microsoft.com/office/drawing/2014/main" id="{2E279976-062E-413A-A9BD-B53AE587A475}"/>
            </a:ext>
          </a:extLst>
        </xdr:cNvPr>
        <xdr:cNvCxnSpPr/>
      </xdr:nvCxnSpPr>
      <xdr:spPr>
        <a:xfrm>
          <a:off x="2019300" y="609396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5A291D73-AAC2-4A0D-9D8D-C22C5C601109}"/>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CCA635C6-3C8F-402B-943A-65296B063811}"/>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52451</xdr:rowOff>
    </xdr:from>
    <xdr:to>
      <xdr:col>10</xdr:col>
      <xdr:colOff>114300</xdr:colOff>
      <xdr:row>35</xdr:row>
      <xdr:rowOff>93218</xdr:rowOff>
    </xdr:to>
    <xdr:cxnSp macro="">
      <xdr:nvCxnSpPr>
        <xdr:cNvPr id="70" name="直線コネクタ 69">
          <a:extLst>
            <a:ext uri="{FF2B5EF4-FFF2-40B4-BE49-F238E27FC236}">
              <a16:creationId xmlns:a16="http://schemas.microsoft.com/office/drawing/2014/main" id="{5A34AE73-BD85-4A80-B7CD-A6521DEAEB0C}"/>
            </a:ext>
          </a:extLst>
        </xdr:cNvPr>
        <xdr:cNvCxnSpPr/>
      </xdr:nvCxnSpPr>
      <xdr:spPr>
        <a:xfrm>
          <a:off x="1130300" y="60532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348FAAD9-DD12-48F1-BEBF-1DD35BD248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E6CC1FEC-3467-4523-A182-492173101DA5}"/>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90959616-0945-431E-80E2-CA196564ACD4}"/>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EF4D2924-570B-4C11-9442-D1FFAF3B186A}"/>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010039A-3D2C-4A14-B502-A6B030A7FE9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77A5927-0012-41B5-B8BF-436B273134C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F011C1B-8A2D-4B31-8189-BAB12DF6DAB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C73C1F6-0C57-425A-9E44-4686103C409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DB8FF92-0660-4F76-B0B2-432BABDE5C2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105664</xdr:rowOff>
    </xdr:from>
    <xdr:to>
      <xdr:col>24</xdr:col>
      <xdr:colOff>114300</xdr:colOff>
      <xdr:row>36</xdr:row>
      <xdr:rowOff>35814</xdr:rowOff>
    </xdr:to>
    <xdr:sp macro="" textlink="">
      <xdr:nvSpPr>
        <xdr:cNvPr id="80" name="楕円 79">
          <a:extLst>
            <a:ext uri="{FF2B5EF4-FFF2-40B4-BE49-F238E27FC236}">
              <a16:creationId xmlns:a16="http://schemas.microsoft.com/office/drawing/2014/main" id="{6A317491-D57B-48BF-B015-547B06D10AE2}"/>
            </a:ext>
          </a:extLst>
        </xdr:cNvPr>
        <xdr:cNvSpPr/>
      </xdr:nvSpPr>
      <xdr:spPr>
        <a:xfrm>
          <a:off x="45847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84091</xdr:rowOff>
    </xdr:from>
    <xdr:ext cx="469744" cy="259045"/>
    <xdr:sp macro="" textlink="">
      <xdr:nvSpPr>
        <xdr:cNvPr id="81" name="議会費該当値テキスト">
          <a:extLst>
            <a:ext uri="{FF2B5EF4-FFF2-40B4-BE49-F238E27FC236}">
              <a16:creationId xmlns:a16="http://schemas.microsoft.com/office/drawing/2014/main" id="{715B16DE-0AC4-4DEB-B6BD-D00F5AFB07AD}"/>
            </a:ext>
          </a:extLst>
        </xdr:cNvPr>
        <xdr:cNvSpPr txBox="1"/>
      </xdr:nvSpPr>
      <xdr:spPr>
        <a:xfrm>
          <a:off x="4686300"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150241</xdr:rowOff>
    </xdr:from>
    <xdr:to>
      <xdr:col>20</xdr:col>
      <xdr:colOff>38100</xdr:colOff>
      <xdr:row>36</xdr:row>
      <xdr:rowOff>80391</xdr:rowOff>
    </xdr:to>
    <xdr:sp macro="" textlink="">
      <xdr:nvSpPr>
        <xdr:cNvPr id="82" name="楕円 81">
          <a:extLst>
            <a:ext uri="{FF2B5EF4-FFF2-40B4-BE49-F238E27FC236}">
              <a16:creationId xmlns:a16="http://schemas.microsoft.com/office/drawing/2014/main" id="{17F4A2C0-4477-4C36-B286-968F18179D67}"/>
            </a:ext>
          </a:extLst>
        </xdr:cNvPr>
        <xdr:cNvSpPr/>
      </xdr:nvSpPr>
      <xdr:spPr>
        <a:xfrm>
          <a:off x="3746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71518</xdr:rowOff>
    </xdr:from>
    <xdr:ext cx="469744" cy="259045"/>
    <xdr:sp macro="" textlink="">
      <xdr:nvSpPr>
        <xdr:cNvPr id="83" name="テキスト ボックス 82">
          <a:extLst>
            <a:ext uri="{FF2B5EF4-FFF2-40B4-BE49-F238E27FC236}">
              <a16:creationId xmlns:a16="http://schemas.microsoft.com/office/drawing/2014/main" id="{65537F07-9B84-48DE-A742-ABDC496E3504}"/>
            </a:ext>
          </a:extLst>
        </xdr:cNvPr>
        <xdr:cNvSpPr txBox="1"/>
      </xdr:nvSpPr>
      <xdr:spPr>
        <a:xfrm>
          <a:off x="3562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94615</xdr:rowOff>
    </xdr:from>
    <xdr:to>
      <xdr:col>15</xdr:col>
      <xdr:colOff>101600</xdr:colOff>
      <xdr:row>36</xdr:row>
      <xdr:rowOff>24765</xdr:rowOff>
    </xdr:to>
    <xdr:sp macro="" textlink="">
      <xdr:nvSpPr>
        <xdr:cNvPr id="84" name="楕円 83">
          <a:extLst>
            <a:ext uri="{FF2B5EF4-FFF2-40B4-BE49-F238E27FC236}">
              <a16:creationId xmlns:a16="http://schemas.microsoft.com/office/drawing/2014/main" id="{3E31C70F-7AF4-4116-B4AB-213DDD6C316A}"/>
            </a:ext>
          </a:extLst>
        </xdr:cNvPr>
        <xdr:cNvSpPr/>
      </xdr:nvSpPr>
      <xdr:spPr>
        <a:xfrm>
          <a:off x="2857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15892</xdr:rowOff>
    </xdr:from>
    <xdr:ext cx="469744" cy="259045"/>
    <xdr:sp macro="" textlink="">
      <xdr:nvSpPr>
        <xdr:cNvPr id="85" name="テキスト ボックス 84">
          <a:extLst>
            <a:ext uri="{FF2B5EF4-FFF2-40B4-BE49-F238E27FC236}">
              <a16:creationId xmlns:a16="http://schemas.microsoft.com/office/drawing/2014/main" id="{A3CE1A24-FC64-4A0F-8C3E-7292E80A468E}"/>
            </a:ext>
          </a:extLst>
        </xdr:cNvPr>
        <xdr:cNvSpPr txBox="1"/>
      </xdr:nvSpPr>
      <xdr:spPr>
        <a:xfrm>
          <a:off x="2673428"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42418</xdr:rowOff>
    </xdr:from>
    <xdr:to>
      <xdr:col>10</xdr:col>
      <xdr:colOff>165100</xdr:colOff>
      <xdr:row>35</xdr:row>
      <xdr:rowOff>144018</xdr:rowOff>
    </xdr:to>
    <xdr:sp macro="" textlink="">
      <xdr:nvSpPr>
        <xdr:cNvPr id="86" name="楕円 85">
          <a:extLst>
            <a:ext uri="{FF2B5EF4-FFF2-40B4-BE49-F238E27FC236}">
              <a16:creationId xmlns:a16="http://schemas.microsoft.com/office/drawing/2014/main" id="{3E415D02-C8FB-4BF7-B4E5-312931BFB0C4}"/>
            </a:ext>
          </a:extLst>
        </xdr:cNvPr>
        <xdr:cNvSpPr/>
      </xdr:nvSpPr>
      <xdr:spPr>
        <a:xfrm>
          <a:off x="1968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135145</xdr:rowOff>
    </xdr:from>
    <xdr:ext cx="469744" cy="259045"/>
    <xdr:sp macro="" textlink="">
      <xdr:nvSpPr>
        <xdr:cNvPr id="87" name="テキスト ボックス 86">
          <a:extLst>
            <a:ext uri="{FF2B5EF4-FFF2-40B4-BE49-F238E27FC236}">
              <a16:creationId xmlns:a16="http://schemas.microsoft.com/office/drawing/2014/main" id="{3F412705-10D5-429A-B5C8-3C1BE0F399D4}"/>
            </a:ext>
          </a:extLst>
        </xdr:cNvPr>
        <xdr:cNvSpPr txBox="1"/>
      </xdr:nvSpPr>
      <xdr:spPr>
        <a:xfrm>
          <a:off x="1784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1651</xdr:rowOff>
    </xdr:from>
    <xdr:to>
      <xdr:col>6</xdr:col>
      <xdr:colOff>38100</xdr:colOff>
      <xdr:row>35</xdr:row>
      <xdr:rowOff>103251</xdr:rowOff>
    </xdr:to>
    <xdr:sp macro="" textlink="">
      <xdr:nvSpPr>
        <xdr:cNvPr id="88" name="楕円 87">
          <a:extLst>
            <a:ext uri="{FF2B5EF4-FFF2-40B4-BE49-F238E27FC236}">
              <a16:creationId xmlns:a16="http://schemas.microsoft.com/office/drawing/2014/main" id="{200B78E9-8DC0-44E1-ACA9-A5550C093FBC}"/>
            </a:ext>
          </a:extLst>
        </xdr:cNvPr>
        <xdr:cNvSpPr/>
      </xdr:nvSpPr>
      <xdr:spPr>
        <a:xfrm>
          <a:off x="1079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94378</xdr:rowOff>
    </xdr:from>
    <xdr:ext cx="469744" cy="259045"/>
    <xdr:sp macro="" textlink="">
      <xdr:nvSpPr>
        <xdr:cNvPr id="89" name="テキスト ボックス 88">
          <a:extLst>
            <a:ext uri="{FF2B5EF4-FFF2-40B4-BE49-F238E27FC236}">
              <a16:creationId xmlns:a16="http://schemas.microsoft.com/office/drawing/2014/main" id="{1347A449-7D0E-43BD-8969-F17A862BAF8E}"/>
            </a:ext>
          </a:extLst>
        </xdr:cNvPr>
        <xdr:cNvSpPr txBox="1"/>
      </xdr:nvSpPr>
      <xdr:spPr>
        <a:xfrm>
          <a:off x="895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293EF8B-A753-42E1-A2D7-89CCA3E8ACC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1150BBD-A02B-42A7-A34B-68C03BE970B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4F0FD42C-BEAA-4C80-9535-AA08E55DCD8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175E0BF-FF3E-4F24-8DCD-B1252E38EBC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D3AA54A1-10C3-4797-BEA3-0A7A91D8115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0263AC9-8218-42AB-B5AB-598A2C5DB31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4968B70-BF3D-4326-9F3A-9F3FF5CAE6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6C0B884-2AD7-415B-8D93-D8DB180893A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006B4E8-CF40-4D4A-9036-698ECECF301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A781246-AC12-4D83-9A46-1689E61F83B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D30D49DF-EDEF-4A54-888A-BF862888356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7A76F55-C676-4F6A-84FE-05ED6452A823}"/>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D2DAE33C-C166-4394-AFF6-633E7723979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D2432E3F-107B-431D-96F4-ADB9587D348D}"/>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F93F805D-8725-474F-B8D5-2B77FF8A6E0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D0392814-24D2-473A-8DE6-534782DFF3A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DAC4DB4C-1C7D-44F3-9821-2FDA7ACCA38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BA76313E-A4AC-4DD0-B8E6-4C883E4AC7CD}"/>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E95D52E6-B605-4CDB-A48F-3E9107E10B0D}"/>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9259781-FAA7-48C3-82F1-1F4C83AA1D2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41CDD91-751C-4FA6-A1C4-0FFF30A191E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5F4B019A-0B49-489C-9B89-B018D48A065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96CD853-DB74-44C3-A4B5-C601A5D6F0F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8043970-2635-464D-8E94-DF1347628DAD}"/>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E5108D80-7D85-4075-B6E2-C9909C5500C7}"/>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1F969211-04BC-4200-866F-009DF06B6EF5}"/>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9089CE67-9375-4082-BA3C-4BCC85C6849F}"/>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CC31905F-431D-446E-814E-9D5142FD0ACA}"/>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54714</xdr:rowOff>
    </xdr:from>
    <xdr:to>
      <xdr:col>24</xdr:col>
      <xdr:colOff>63500</xdr:colOff>
      <xdr:row>58</xdr:row>
      <xdr:rowOff>64243</xdr:rowOff>
    </xdr:to>
    <xdr:cxnSp macro="">
      <xdr:nvCxnSpPr>
        <xdr:cNvPr id="118" name="直線コネクタ 117">
          <a:extLst>
            <a:ext uri="{FF2B5EF4-FFF2-40B4-BE49-F238E27FC236}">
              <a16:creationId xmlns:a16="http://schemas.microsoft.com/office/drawing/2014/main" id="{D2E6FADD-7581-4D0B-9C05-21B1AA522B9B}"/>
            </a:ext>
          </a:extLst>
        </xdr:cNvPr>
        <xdr:cNvCxnSpPr/>
      </xdr:nvCxnSpPr>
      <xdr:spPr>
        <a:xfrm>
          <a:off x="3797300" y="9998814"/>
          <a:ext cx="8382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6F020EAA-53B3-46E0-AAFC-186A7427D56A}"/>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C6CE677E-1C79-4171-971E-3B8B79947086}"/>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135726</xdr:rowOff>
    </xdr:from>
    <xdr:to>
      <xdr:col>19</xdr:col>
      <xdr:colOff>177800</xdr:colOff>
      <xdr:row>58</xdr:row>
      <xdr:rowOff>54714</xdr:rowOff>
    </xdr:to>
    <xdr:cxnSp macro="">
      <xdr:nvCxnSpPr>
        <xdr:cNvPr id="121" name="直線コネクタ 120">
          <a:extLst>
            <a:ext uri="{FF2B5EF4-FFF2-40B4-BE49-F238E27FC236}">
              <a16:creationId xmlns:a16="http://schemas.microsoft.com/office/drawing/2014/main" id="{ADDD8833-D048-498F-A1FC-6F0255D6320E}"/>
            </a:ext>
          </a:extLst>
        </xdr:cNvPr>
        <xdr:cNvCxnSpPr/>
      </xdr:nvCxnSpPr>
      <xdr:spPr>
        <a:xfrm>
          <a:off x="2908300" y="9394026"/>
          <a:ext cx="889000" cy="6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5924EDEB-C289-4221-B1EE-994E7312F8F5}"/>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6C03AA44-2535-44D2-82E6-A8F0E685C805}"/>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135726</xdr:rowOff>
    </xdr:from>
    <xdr:to>
      <xdr:col>15</xdr:col>
      <xdr:colOff>50800</xdr:colOff>
      <xdr:row>58</xdr:row>
      <xdr:rowOff>58813</xdr:rowOff>
    </xdr:to>
    <xdr:cxnSp macro="">
      <xdr:nvCxnSpPr>
        <xdr:cNvPr id="124" name="直線コネクタ 123">
          <a:extLst>
            <a:ext uri="{FF2B5EF4-FFF2-40B4-BE49-F238E27FC236}">
              <a16:creationId xmlns:a16="http://schemas.microsoft.com/office/drawing/2014/main" id="{208F3F11-CCB9-4F43-8399-30068B29C7C9}"/>
            </a:ext>
          </a:extLst>
        </xdr:cNvPr>
        <xdr:cNvCxnSpPr/>
      </xdr:nvCxnSpPr>
      <xdr:spPr>
        <a:xfrm flipV="1">
          <a:off x="2019300" y="9394026"/>
          <a:ext cx="889000" cy="60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92C723FB-065A-4B0C-B5E0-5F3E2DC4428D}"/>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847F90B5-A656-4EBA-823D-270472BE1D2D}"/>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58813</xdr:rowOff>
    </xdr:from>
    <xdr:to>
      <xdr:col>10</xdr:col>
      <xdr:colOff>114300</xdr:colOff>
      <xdr:row>58</xdr:row>
      <xdr:rowOff>100971</xdr:rowOff>
    </xdr:to>
    <xdr:cxnSp macro="">
      <xdr:nvCxnSpPr>
        <xdr:cNvPr id="127" name="直線コネクタ 126">
          <a:extLst>
            <a:ext uri="{FF2B5EF4-FFF2-40B4-BE49-F238E27FC236}">
              <a16:creationId xmlns:a16="http://schemas.microsoft.com/office/drawing/2014/main" id="{95D80EB3-67BB-4E1B-85B0-6A09D8309C0F}"/>
            </a:ext>
          </a:extLst>
        </xdr:cNvPr>
        <xdr:cNvCxnSpPr/>
      </xdr:nvCxnSpPr>
      <xdr:spPr>
        <a:xfrm flipV="1">
          <a:off x="1130300" y="10002913"/>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101B7C93-B4E4-4EA0-8EAD-B214503B425F}"/>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67DD07E5-1078-4993-8AC3-45022B555A0A}"/>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72C6A1A3-4173-4CBE-B4CF-FAAF4B9985DE}"/>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D6167A19-D459-4A6B-BC48-E908C980C1D5}"/>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0067AC5-1955-4F78-8494-96E303CF04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2E69F91-C0E1-4F8F-A1C1-B98C9E0A6B4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7C307FA-B47A-4FDF-B146-0D3D6ED7BC1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DCCA362-5974-440B-974F-988224660D1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CA9AC38-8666-4EDF-AE66-847E96A1CD0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13443</xdr:rowOff>
    </xdr:from>
    <xdr:to>
      <xdr:col>24</xdr:col>
      <xdr:colOff>114300</xdr:colOff>
      <xdr:row>58</xdr:row>
      <xdr:rowOff>115043</xdr:rowOff>
    </xdr:to>
    <xdr:sp macro="" textlink="">
      <xdr:nvSpPr>
        <xdr:cNvPr id="137" name="楕円 136">
          <a:extLst>
            <a:ext uri="{FF2B5EF4-FFF2-40B4-BE49-F238E27FC236}">
              <a16:creationId xmlns:a16="http://schemas.microsoft.com/office/drawing/2014/main" id="{E5526EC7-4B12-4A7F-B38D-F10009134CF4}"/>
            </a:ext>
          </a:extLst>
        </xdr:cNvPr>
        <xdr:cNvSpPr/>
      </xdr:nvSpPr>
      <xdr:spPr>
        <a:xfrm>
          <a:off x="45847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99820</xdr:rowOff>
    </xdr:from>
    <xdr:ext cx="534377" cy="259045"/>
    <xdr:sp macro="" textlink="">
      <xdr:nvSpPr>
        <xdr:cNvPr id="138" name="総務費該当値テキスト">
          <a:extLst>
            <a:ext uri="{FF2B5EF4-FFF2-40B4-BE49-F238E27FC236}">
              <a16:creationId xmlns:a16="http://schemas.microsoft.com/office/drawing/2014/main" id="{03AA1D23-1F0C-454C-9125-3A9FF8D6EB5A}"/>
            </a:ext>
          </a:extLst>
        </xdr:cNvPr>
        <xdr:cNvSpPr txBox="1"/>
      </xdr:nvSpPr>
      <xdr:spPr>
        <a:xfrm>
          <a:off x="4686300" y="9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3914</xdr:rowOff>
    </xdr:from>
    <xdr:to>
      <xdr:col>20</xdr:col>
      <xdr:colOff>38100</xdr:colOff>
      <xdr:row>58</xdr:row>
      <xdr:rowOff>105514</xdr:rowOff>
    </xdr:to>
    <xdr:sp macro="" textlink="">
      <xdr:nvSpPr>
        <xdr:cNvPr id="139" name="楕円 138">
          <a:extLst>
            <a:ext uri="{FF2B5EF4-FFF2-40B4-BE49-F238E27FC236}">
              <a16:creationId xmlns:a16="http://schemas.microsoft.com/office/drawing/2014/main" id="{A0031BA9-E183-4694-B681-D52656F540A4}"/>
            </a:ext>
          </a:extLst>
        </xdr:cNvPr>
        <xdr:cNvSpPr/>
      </xdr:nvSpPr>
      <xdr:spPr>
        <a:xfrm>
          <a:off x="3746500" y="99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96641</xdr:rowOff>
    </xdr:from>
    <xdr:ext cx="534377" cy="259045"/>
    <xdr:sp macro="" textlink="">
      <xdr:nvSpPr>
        <xdr:cNvPr id="140" name="テキスト ボックス 139">
          <a:extLst>
            <a:ext uri="{FF2B5EF4-FFF2-40B4-BE49-F238E27FC236}">
              <a16:creationId xmlns:a16="http://schemas.microsoft.com/office/drawing/2014/main" id="{0C0933D7-5552-475A-9182-DEB11436DBFC}"/>
            </a:ext>
          </a:extLst>
        </xdr:cNvPr>
        <xdr:cNvSpPr txBox="1"/>
      </xdr:nvSpPr>
      <xdr:spPr>
        <a:xfrm>
          <a:off x="3530111" y="100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84926</xdr:rowOff>
    </xdr:from>
    <xdr:to>
      <xdr:col>15</xdr:col>
      <xdr:colOff>101600</xdr:colOff>
      <xdr:row>55</xdr:row>
      <xdr:rowOff>15076</xdr:rowOff>
    </xdr:to>
    <xdr:sp macro="" textlink="">
      <xdr:nvSpPr>
        <xdr:cNvPr id="141" name="楕円 140">
          <a:extLst>
            <a:ext uri="{FF2B5EF4-FFF2-40B4-BE49-F238E27FC236}">
              <a16:creationId xmlns:a16="http://schemas.microsoft.com/office/drawing/2014/main" id="{E9494A49-18D3-4791-B644-F2D06FB8DAEC}"/>
            </a:ext>
          </a:extLst>
        </xdr:cNvPr>
        <xdr:cNvSpPr/>
      </xdr:nvSpPr>
      <xdr:spPr>
        <a:xfrm>
          <a:off x="2857500" y="9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31603</xdr:rowOff>
    </xdr:from>
    <xdr:ext cx="599010" cy="259045"/>
    <xdr:sp macro="" textlink="">
      <xdr:nvSpPr>
        <xdr:cNvPr id="142" name="テキスト ボックス 141">
          <a:extLst>
            <a:ext uri="{FF2B5EF4-FFF2-40B4-BE49-F238E27FC236}">
              <a16:creationId xmlns:a16="http://schemas.microsoft.com/office/drawing/2014/main" id="{86E357B9-240C-4472-816A-753FFF4B4D96}"/>
            </a:ext>
          </a:extLst>
        </xdr:cNvPr>
        <xdr:cNvSpPr txBox="1"/>
      </xdr:nvSpPr>
      <xdr:spPr>
        <a:xfrm>
          <a:off x="2608795" y="91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8013</xdr:rowOff>
    </xdr:from>
    <xdr:to>
      <xdr:col>10</xdr:col>
      <xdr:colOff>165100</xdr:colOff>
      <xdr:row>58</xdr:row>
      <xdr:rowOff>109613</xdr:rowOff>
    </xdr:to>
    <xdr:sp macro="" textlink="">
      <xdr:nvSpPr>
        <xdr:cNvPr id="143" name="楕円 142">
          <a:extLst>
            <a:ext uri="{FF2B5EF4-FFF2-40B4-BE49-F238E27FC236}">
              <a16:creationId xmlns:a16="http://schemas.microsoft.com/office/drawing/2014/main" id="{FC59F76D-1B4D-4517-BAE1-647DB85DD32F}"/>
            </a:ext>
          </a:extLst>
        </xdr:cNvPr>
        <xdr:cNvSpPr/>
      </xdr:nvSpPr>
      <xdr:spPr>
        <a:xfrm>
          <a:off x="1968500" y="9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100740</xdr:rowOff>
    </xdr:from>
    <xdr:ext cx="534377" cy="259045"/>
    <xdr:sp macro="" textlink="">
      <xdr:nvSpPr>
        <xdr:cNvPr id="144" name="テキスト ボックス 143">
          <a:extLst>
            <a:ext uri="{FF2B5EF4-FFF2-40B4-BE49-F238E27FC236}">
              <a16:creationId xmlns:a16="http://schemas.microsoft.com/office/drawing/2014/main" id="{43DE9CCD-A1ED-4D1D-A27C-939121DD7754}"/>
            </a:ext>
          </a:extLst>
        </xdr:cNvPr>
        <xdr:cNvSpPr txBox="1"/>
      </xdr:nvSpPr>
      <xdr:spPr>
        <a:xfrm>
          <a:off x="1752111" y="10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50171</xdr:rowOff>
    </xdr:from>
    <xdr:to>
      <xdr:col>6</xdr:col>
      <xdr:colOff>38100</xdr:colOff>
      <xdr:row>58</xdr:row>
      <xdr:rowOff>151771</xdr:rowOff>
    </xdr:to>
    <xdr:sp macro="" textlink="">
      <xdr:nvSpPr>
        <xdr:cNvPr id="145" name="楕円 144">
          <a:extLst>
            <a:ext uri="{FF2B5EF4-FFF2-40B4-BE49-F238E27FC236}">
              <a16:creationId xmlns:a16="http://schemas.microsoft.com/office/drawing/2014/main" id="{9B810B20-910E-429A-8BE7-BCB67BBB64ED}"/>
            </a:ext>
          </a:extLst>
        </xdr:cNvPr>
        <xdr:cNvSpPr/>
      </xdr:nvSpPr>
      <xdr:spPr>
        <a:xfrm>
          <a:off x="1079500" y="9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142898</xdr:rowOff>
    </xdr:from>
    <xdr:ext cx="534377" cy="259045"/>
    <xdr:sp macro="" textlink="">
      <xdr:nvSpPr>
        <xdr:cNvPr id="146" name="テキスト ボックス 145">
          <a:extLst>
            <a:ext uri="{FF2B5EF4-FFF2-40B4-BE49-F238E27FC236}">
              <a16:creationId xmlns:a16="http://schemas.microsoft.com/office/drawing/2014/main" id="{E9D37AC6-747A-4396-BCD8-9F11777E69DA}"/>
            </a:ext>
          </a:extLst>
        </xdr:cNvPr>
        <xdr:cNvSpPr txBox="1"/>
      </xdr:nvSpPr>
      <xdr:spPr>
        <a:xfrm>
          <a:off x="863111" y="100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3D2066CF-64D3-4A17-B56B-5FDE019D6C8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A7824E33-9B37-489F-AA8F-0541738DF91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8EE675DA-888C-477B-A3E5-ED4BB3AEFE7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62B45276-CD75-40B0-B9D8-96B83F06745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EA491954-AD3E-4CB3-81E0-0AE2BF799B0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7B8DB7FA-AFBE-4B85-AB55-BF8F0566CDB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E61FAABF-AA4C-43B9-9519-825C1DCAC38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F1D41C2-1DCE-4C6A-90AA-7FB62E6B9E5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24F13BE1-3FA1-4C13-8621-F05A7785691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6B245FD7-008D-433E-A3E2-DA8F9F38B0B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59B52A5-4284-44F2-A8BF-230D8324790F}"/>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97B6098B-50AC-4414-B411-274D7BDBDCD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EA2D5D0-DB59-4135-AE68-FC6B816BD781}"/>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870BA8C-B38F-43E4-9DE0-31921900DE3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65E6893E-2947-494F-9C50-9C61AEE0E31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F513BF35-08A4-4D2F-86F9-B7949EABB08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204DC205-F26C-4EDD-A6DB-EFCE151D8E4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C59A8A5E-44AA-4A42-98DC-1978BAF44B3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E570904A-AE05-405F-B3AC-C49131138362}"/>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F2C18043-14FE-461E-8D88-39A1EF31074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D08AC507-BDFD-4B25-8926-2548DDFEB248}"/>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CA40AD41-FF46-4A3D-9E66-609C19D305E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F0CF471A-E0B2-4274-B3A1-B5DB5AC7A9A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57CA9C6C-4B4C-426D-9584-737F23A08DC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27894300-2063-4BE7-BC76-71F852FFA27D}"/>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7568D3CB-3D82-4256-988B-5B5D27812A14}"/>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47DE8E25-6DB1-4191-B0F6-3BC678E46A7D}"/>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48C86CAC-181B-4F30-BA4C-F59F1B8CA8FD}"/>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F3F7326A-580E-45C7-A47B-F1CCDF4D5AE6}"/>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52223</xdr:rowOff>
    </xdr:from>
    <xdr:to>
      <xdr:col>24</xdr:col>
      <xdr:colOff>63500</xdr:colOff>
      <xdr:row>76</xdr:row>
      <xdr:rowOff>168427</xdr:rowOff>
    </xdr:to>
    <xdr:cxnSp macro="">
      <xdr:nvCxnSpPr>
        <xdr:cNvPr id="176" name="直線コネクタ 175">
          <a:extLst>
            <a:ext uri="{FF2B5EF4-FFF2-40B4-BE49-F238E27FC236}">
              <a16:creationId xmlns:a16="http://schemas.microsoft.com/office/drawing/2014/main" id="{EF7F7C86-8356-4E41-BF90-D967D0661337}"/>
            </a:ext>
          </a:extLst>
        </xdr:cNvPr>
        <xdr:cNvCxnSpPr/>
      </xdr:nvCxnSpPr>
      <xdr:spPr>
        <a:xfrm>
          <a:off x="3797300" y="13082423"/>
          <a:ext cx="838200" cy="1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EC873AE2-628F-4C17-8A87-A53ACF80373F}"/>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ACA4C383-FAF8-44C8-8176-B10BC85DCF75}"/>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52223</xdr:rowOff>
    </xdr:from>
    <xdr:to>
      <xdr:col>19</xdr:col>
      <xdr:colOff>177800</xdr:colOff>
      <xdr:row>77</xdr:row>
      <xdr:rowOff>78122</xdr:rowOff>
    </xdr:to>
    <xdr:cxnSp macro="">
      <xdr:nvCxnSpPr>
        <xdr:cNvPr id="179" name="直線コネクタ 178">
          <a:extLst>
            <a:ext uri="{FF2B5EF4-FFF2-40B4-BE49-F238E27FC236}">
              <a16:creationId xmlns:a16="http://schemas.microsoft.com/office/drawing/2014/main" id="{BDDB64AC-BDB2-4BA2-B50A-FFFF578B34CD}"/>
            </a:ext>
          </a:extLst>
        </xdr:cNvPr>
        <xdr:cNvCxnSpPr/>
      </xdr:nvCxnSpPr>
      <xdr:spPr>
        <a:xfrm flipV="1">
          <a:off x="2908300" y="13082423"/>
          <a:ext cx="889000" cy="19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5C06DF64-87CD-4564-8DAE-37E402C6F957}"/>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43AEE063-A0D5-448F-86AB-6DFD961F3249}"/>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78122</xdr:rowOff>
    </xdr:from>
    <xdr:to>
      <xdr:col>15</xdr:col>
      <xdr:colOff>50800</xdr:colOff>
      <xdr:row>78</xdr:row>
      <xdr:rowOff>31305</xdr:rowOff>
    </xdr:to>
    <xdr:cxnSp macro="">
      <xdr:nvCxnSpPr>
        <xdr:cNvPr id="182" name="直線コネクタ 181">
          <a:extLst>
            <a:ext uri="{FF2B5EF4-FFF2-40B4-BE49-F238E27FC236}">
              <a16:creationId xmlns:a16="http://schemas.microsoft.com/office/drawing/2014/main" id="{9E64F811-F0EB-4510-82A7-6D73EE835671}"/>
            </a:ext>
          </a:extLst>
        </xdr:cNvPr>
        <xdr:cNvCxnSpPr/>
      </xdr:nvCxnSpPr>
      <xdr:spPr>
        <a:xfrm flipV="1">
          <a:off x="2019300" y="13279772"/>
          <a:ext cx="889000" cy="1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B303F232-9D7C-40E2-AFC4-D8B406039EBD}"/>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A93A4F47-01AC-4745-AACC-31AC04BEEFBD}"/>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31305</xdr:rowOff>
    </xdr:from>
    <xdr:to>
      <xdr:col>10</xdr:col>
      <xdr:colOff>114300</xdr:colOff>
      <xdr:row>78</xdr:row>
      <xdr:rowOff>40038</xdr:rowOff>
    </xdr:to>
    <xdr:cxnSp macro="">
      <xdr:nvCxnSpPr>
        <xdr:cNvPr id="185" name="直線コネクタ 184">
          <a:extLst>
            <a:ext uri="{FF2B5EF4-FFF2-40B4-BE49-F238E27FC236}">
              <a16:creationId xmlns:a16="http://schemas.microsoft.com/office/drawing/2014/main" id="{A49534E7-C480-4155-B907-3358BC0519F6}"/>
            </a:ext>
          </a:extLst>
        </xdr:cNvPr>
        <xdr:cNvCxnSpPr/>
      </xdr:nvCxnSpPr>
      <xdr:spPr>
        <a:xfrm flipV="1">
          <a:off x="1130300" y="13404405"/>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F5BD012E-11AE-43F3-BB99-B14B9C05FD4D}"/>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9B3545E6-F1A2-45BD-BA8B-1215F6A3CA0E}"/>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404176A5-E1A0-4991-B5C2-4EE238C7AD97}"/>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4A23A4F0-24A1-45D9-87E0-2B273ADD719B}"/>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3CFB99E-B172-498F-BC3D-BA897658ADF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3BFF640-92AD-4EBE-8746-07DEF2A6634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815C77D-89BE-46EE-9D2A-19A00281D32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04F54B0-88C9-4CB6-A479-2D547CD511D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184E81E-948C-4D20-BEEF-79D7C5D0E49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117627</xdr:rowOff>
    </xdr:from>
    <xdr:to>
      <xdr:col>24</xdr:col>
      <xdr:colOff>114300</xdr:colOff>
      <xdr:row>77</xdr:row>
      <xdr:rowOff>47777</xdr:rowOff>
    </xdr:to>
    <xdr:sp macro="" textlink="">
      <xdr:nvSpPr>
        <xdr:cNvPr id="195" name="楕円 194">
          <a:extLst>
            <a:ext uri="{FF2B5EF4-FFF2-40B4-BE49-F238E27FC236}">
              <a16:creationId xmlns:a16="http://schemas.microsoft.com/office/drawing/2014/main" id="{77FDA4B2-82CA-45E3-BDDC-803B5CEC5F7D}"/>
            </a:ext>
          </a:extLst>
        </xdr:cNvPr>
        <xdr:cNvSpPr/>
      </xdr:nvSpPr>
      <xdr:spPr>
        <a:xfrm>
          <a:off x="4584700" y="131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96054</xdr:rowOff>
    </xdr:from>
    <xdr:ext cx="599010" cy="259045"/>
    <xdr:sp macro="" textlink="">
      <xdr:nvSpPr>
        <xdr:cNvPr id="196" name="民生費該当値テキスト">
          <a:extLst>
            <a:ext uri="{FF2B5EF4-FFF2-40B4-BE49-F238E27FC236}">
              <a16:creationId xmlns:a16="http://schemas.microsoft.com/office/drawing/2014/main" id="{733435EE-E6D6-4C5D-99CE-3426330943A3}"/>
            </a:ext>
          </a:extLst>
        </xdr:cNvPr>
        <xdr:cNvSpPr txBox="1"/>
      </xdr:nvSpPr>
      <xdr:spPr>
        <a:xfrm>
          <a:off x="4686300" y="1312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1423</xdr:rowOff>
    </xdr:from>
    <xdr:to>
      <xdr:col>20</xdr:col>
      <xdr:colOff>38100</xdr:colOff>
      <xdr:row>76</xdr:row>
      <xdr:rowOff>103023</xdr:rowOff>
    </xdr:to>
    <xdr:sp macro="" textlink="">
      <xdr:nvSpPr>
        <xdr:cNvPr id="197" name="楕円 196">
          <a:extLst>
            <a:ext uri="{FF2B5EF4-FFF2-40B4-BE49-F238E27FC236}">
              <a16:creationId xmlns:a16="http://schemas.microsoft.com/office/drawing/2014/main" id="{8EB0E202-9144-4EE0-9FAB-6B15E06C2475}"/>
            </a:ext>
          </a:extLst>
        </xdr:cNvPr>
        <xdr:cNvSpPr/>
      </xdr:nvSpPr>
      <xdr:spPr>
        <a:xfrm>
          <a:off x="3746500" y="13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119549</xdr:rowOff>
    </xdr:from>
    <xdr:ext cx="599010" cy="259045"/>
    <xdr:sp macro="" textlink="">
      <xdr:nvSpPr>
        <xdr:cNvPr id="198" name="テキスト ボックス 197">
          <a:extLst>
            <a:ext uri="{FF2B5EF4-FFF2-40B4-BE49-F238E27FC236}">
              <a16:creationId xmlns:a16="http://schemas.microsoft.com/office/drawing/2014/main" id="{26D7E221-A755-4BEB-8C21-4C6061D1E1F9}"/>
            </a:ext>
          </a:extLst>
        </xdr:cNvPr>
        <xdr:cNvSpPr txBox="1"/>
      </xdr:nvSpPr>
      <xdr:spPr>
        <a:xfrm>
          <a:off x="3497795" y="1280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27322</xdr:rowOff>
    </xdr:from>
    <xdr:to>
      <xdr:col>15</xdr:col>
      <xdr:colOff>101600</xdr:colOff>
      <xdr:row>77</xdr:row>
      <xdr:rowOff>128922</xdr:rowOff>
    </xdr:to>
    <xdr:sp macro="" textlink="">
      <xdr:nvSpPr>
        <xdr:cNvPr id="199" name="楕円 198">
          <a:extLst>
            <a:ext uri="{FF2B5EF4-FFF2-40B4-BE49-F238E27FC236}">
              <a16:creationId xmlns:a16="http://schemas.microsoft.com/office/drawing/2014/main" id="{0360B11C-C967-4D5A-A722-176AEEF978BC}"/>
            </a:ext>
          </a:extLst>
        </xdr:cNvPr>
        <xdr:cNvSpPr/>
      </xdr:nvSpPr>
      <xdr:spPr>
        <a:xfrm>
          <a:off x="2857500" y="132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145449</xdr:rowOff>
    </xdr:from>
    <xdr:ext cx="599010" cy="259045"/>
    <xdr:sp macro="" textlink="">
      <xdr:nvSpPr>
        <xdr:cNvPr id="200" name="テキスト ボックス 199">
          <a:extLst>
            <a:ext uri="{FF2B5EF4-FFF2-40B4-BE49-F238E27FC236}">
              <a16:creationId xmlns:a16="http://schemas.microsoft.com/office/drawing/2014/main" id="{6CF2FAF6-B81B-4807-A406-3C4573E737B3}"/>
            </a:ext>
          </a:extLst>
        </xdr:cNvPr>
        <xdr:cNvSpPr txBox="1"/>
      </xdr:nvSpPr>
      <xdr:spPr>
        <a:xfrm>
          <a:off x="2608795" y="1300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151955</xdr:rowOff>
    </xdr:from>
    <xdr:to>
      <xdr:col>10</xdr:col>
      <xdr:colOff>165100</xdr:colOff>
      <xdr:row>78</xdr:row>
      <xdr:rowOff>82105</xdr:rowOff>
    </xdr:to>
    <xdr:sp macro="" textlink="">
      <xdr:nvSpPr>
        <xdr:cNvPr id="201" name="楕円 200">
          <a:extLst>
            <a:ext uri="{FF2B5EF4-FFF2-40B4-BE49-F238E27FC236}">
              <a16:creationId xmlns:a16="http://schemas.microsoft.com/office/drawing/2014/main" id="{8D7629BE-4EAA-4FCD-AC41-44A15D7A63A0}"/>
            </a:ext>
          </a:extLst>
        </xdr:cNvPr>
        <xdr:cNvSpPr/>
      </xdr:nvSpPr>
      <xdr:spPr>
        <a:xfrm>
          <a:off x="19685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73232</xdr:rowOff>
    </xdr:from>
    <xdr:ext cx="599010" cy="259045"/>
    <xdr:sp macro="" textlink="">
      <xdr:nvSpPr>
        <xdr:cNvPr id="202" name="テキスト ボックス 201">
          <a:extLst>
            <a:ext uri="{FF2B5EF4-FFF2-40B4-BE49-F238E27FC236}">
              <a16:creationId xmlns:a16="http://schemas.microsoft.com/office/drawing/2014/main" id="{A1636883-DE69-4517-9587-5AD602D39880}"/>
            </a:ext>
          </a:extLst>
        </xdr:cNvPr>
        <xdr:cNvSpPr txBox="1"/>
      </xdr:nvSpPr>
      <xdr:spPr>
        <a:xfrm>
          <a:off x="1719795" y="134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160688</xdr:rowOff>
    </xdr:from>
    <xdr:to>
      <xdr:col>6</xdr:col>
      <xdr:colOff>38100</xdr:colOff>
      <xdr:row>78</xdr:row>
      <xdr:rowOff>90838</xdr:rowOff>
    </xdr:to>
    <xdr:sp macro="" textlink="">
      <xdr:nvSpPr>
        <xdr:cNvPr id="203" name="楕円 202">
          <a:extLst>
            <a:ext uri="{FF2B5EF4-FFF2-40B4-BE49-F238E27FC236}">
              <a16:creationId xmlns:a16="http://schemas.microsoft.com/office/drawing/2014/main" id="{BEF8DBA6-68FC-4593-B9D3-1F84F961500D}"/>
            </a:ext>
          </a:extLst>
        </xdr:cNvPr>
        <xdr:cNvSpPr/>
      </xdr:nvSpPr>
      <xdr:spPr>
        <a:xfrm>
          <a:off x="1079500" y="133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81965</xdr:rowOff>
    </xdr:from>
    <xdr:ext cx="599010" cy="259045"/>
    <xdr:sp macro="" textlink="">
      <xdr:nvSpPr>
        <xdr:cNvPr id="204" name="テキスト ボックス 203">
          <a:extLst>
            <a:ext uri="{FF2B5EF4-FFF2-40B4-BE49-F238E27FC236}">
              <a16:creationId xmlns:a16="http://schemas.microsoft.com/office/drawing/2014/main" id="{93CDE2D3-1B63-46AC-A597-E91367DD4731}"/>
            </a:ext>
          </a:extLst>
        </xdr:cNvPr>
        <xdr:cNvSpPr txBox="1"/>
      </xdr:nvSpPr>
      <xdr:spPr>
        <a:xfrm>
          <a:off x="830795" y="1345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D9941260-23B0-4E5E-A8F0-C4A750BB8EB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C9DE9F3F-4D46-4312-8B5D-B7B96532601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AFDCD2F0-AB75-4477-A8C1-B5F0C7FBFED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5897E54B-1675-4771-87B0-2E49C0D989A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721F7AA3-9234-40C5-A1A1-AACEF3DE391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964244DF-7BC9-45D1-BDF8-9B1851F875D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BBF4E01C-CAA9-4525-BAEB-63436B21696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D02E66D-2A45-4A1F-BE93-1C5107C3AE8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4219A23D-C15C-47B2-A304-2D41D26BA32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F89D054-6AEB-4229-BA0B-403301401D2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71401579-7C09-455D-98E8-F591C62780CC}"/>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F43AB8BC-C7F7-4D7A-9CBA-564E035D515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7F6199C3-56D6-4E16-A91F-04853ED862B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C629E457-14A8-4B87-AA28-FE252247927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C250788D-649C-4334-A10A-17D2034ABE68}"/>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93C3D99E-1B7A-41CC-9F82-212B6B79C4F1}"/>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E7B4940-B14F-4B91-9CC8-30B99C6A9D65}"/>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F704DB7-C419-406B-8BB2-83DDCB920BB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1C27C408-F728-488B-AA55-C0F73BB3F11A}"/>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E413069E-1DD9-4D5E-BA71-387B0F3A0EFF}"/>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7DF5C927-6AC1-4D9B-951D-8993D4CF212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E57CE330-0BBD-42B0-A2A7-FDF3A85FF658}"/>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DAED4792-C7CE-4570-A7B9-6FABA8D2DDB8}"/>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24F70900-F63F-4250-A1BB-8C53592EDAB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790F1CEB-5503-4F95-9B43-1E874F45282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CFCDEA16-5A5C-4E9D-9646-BCF28847E58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7A8E4725-7DA0-4456-8D51-8E146D5A700C}"/>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432058D6-209B-483D-AFB3-3D748EE72BE3}"/>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DF82EE90-18E3-40F6-BFEC-9384C4AF42C4}"/>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A135762F-407E-4F18-BAEC-99AB230C36EE}"/>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C293B3C9-AAC8-40F5-9A5C-D44D329A8223}"/>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35671</xdr:rowOff>
    </xdr:from>
    <xdr:to>
      <xdr:col>24</xdr:col>
      <xdr:colOff>63500</xdr:colOff>
      <xdr:row>97</xdr:row>
      <xdr:rowOff>13480</xdr:rowOff>
    </xdr:to>
    <xdr:cxnSp macro="">
      <xdr:nvCxnSpPr>
        <xdr:cNvPr id="236" name="直線コネクタ 235">
          <a:extLst>
            <a:ext uri="{FF2B5EF4-FFF2-40B4-BE49-F238E27FC236}">
              <a16:creationId xmlns:a16="http://schemas.microsoft.com/office/drawing/2014/main" id="{9E136379-E791-43E8-98CD-17E9B5FD39F3}"/>
            </a:ext>
          </a:extLst>
        </xdr:cNvPr>
        <xdr:cNvCxnSpPr/>
      </xdr:nvCxnSpPr>
      <xdr:spPr>
        <a:xfrm flipV="1">
          <a:off x="3797300" y="16494871"/>
          <a:ext cx="838200" cy="1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64906F97-313D-4CC4-BF32-2E22D4D2E582}"/>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5A6E3590-8FD2-4E51-B669-47EED59E92E1}"/>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13480</xdr:rowOff>
    </xdr:from>
    <xdr:to>
      <xdr:col>19</xdr:col>
      <xdr:colOff>177800</xdr:colOff>
      <xdr:row>97</xdr:row>
      <xdr:rowOff>127242</xdr:rowOff>
    </xdr:to>
    <xdr:cxnSp macro="">
      <xdr:nvCxnSpPr>
        <xdr:cNvPr id="239" name="直線コネクタ 238">
          <a:extLst>
            <a:ext uri="{FF2B5EF4-FFF2-40B4-BE49-F238E27FC236}">
              <a16:creationId xmlns:a16="http://schemas.microsoft.com/office/drawing/2014/main" id="{AA4B45E9-6DB4-4A8E-A59A-45619A52C845}"/>
            </a:ext>
          </a:extLst>
        </xdr:cNvPr>
        <xdr:cNvCxnSpPr/>
      </xdr:nvCxnSpPr>
      <xdr:spPr>
        <a:xfrm flipV="1">
          <a:off x="2908300" y="16644130"/>
          <a:ext cx="889000" cy="1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732983D6-799B-4C98-B0A5-760FA5CD419F}"/>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8312885F-68C3-41F6-BC64-3C971C3F8C52}"/>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127242</xdr:rowOff>
    </xdr:from>
    <xdr:to>
      <xdr:col>15</xdr:col>
      <xdr:colOff>50800</xdr:colOff>
      <xdr:row>97</xdr:row>
      <xdr:rowOff>171427</xdr:rowOff>
    </xdr:to>
    <xdr:cxnSp macro="">
      <xdr:nvCxnSpPr>
        <xdr:cNvPr id="242" name="直線コネクタ 241">
          <a:extLst>
            <a:ext uri="{FF2B5EF4-FFF2-40B4-BE49-F238E27FC236}">
              <a16:creationId xmlns:a16="http://schemas.microsoft.com/office/drawing/2014/main" id="{57C7BFEA-5717-4C55-95D4-02D41798D321}"/>
            </a:ext>
          </a:extLst>
        </xdr:cNvPr>
        <xdr:cNvCxnSpPr/>
      </xdr:nvCxnSpPr>
      <xdr:spPr>
        <a:xfrm flipV="1">
          <a:off x="2019300" y="16757892"/>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6A2D83AA-43B2-48C7-B333-08CCCE23A14C}"/>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5539ADD3-DC8E-4A68-8C0B-E10303E68332}"/>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171427</xdr:rowOff>
    </xdr:from>
    <xdr:to>
      <xdr:col>10</xdr:col>
      <xdr:colOff>114300</xdr:colOff>
      <xdr:row>98</xdr:row>
      <xdr:rowOff>31459</xdr:rowOff>
    </xdr:to>
    <xdr:cxnSp macro="">
      <xdr:nvCxnSpPr>
        <xdr:cNvPr id="245" name="直線コネクタ 244">
          <a:extLst>
            <a:ext uri="{FF2B5EF4-FFF2-40B4-BE49-F238E27FC236}">
              <a16:creationId xmlns:a16="http://schemas.microsoft.com/office/drawing/2014/main" id="{7EA550CA-A2A7-4D48-B92A-B7F2D568F443}"/>
            </a:ext>
          </a:extLst>
        </xdr:cNvPr>
        <xdr:cNvCxnSpPr/>
      </xdr:nvCxnSpPr>
      <xdr:spPr>
        <a:xfrm flipV="1">
          <a:off x="1130300" y="1680207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CF86C5C8-01EE-4DE7-A439-C8387E833BBE}"/>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3A0E26C0-A899-4F40-9AA3-B91BC13817E2}"/>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485B2F9F-1977-4EAD-AD0C-AE13A01C65C5}"/>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3497A74E-E164-4206-BD8C-77288EC1A725}"/>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43D7BED-16CE-4460-9734-3A2D60C204B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1CA381D-D3EF-4817-9258-30B3C77CACB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DE6C940-1372-41A5-9334-98C13D0D2AC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CC9F75B-82FA-4995-9434-7305C15AE80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794C1D4-B517-4A79-ABF6-4D18EC152EA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156321</xdr:rowOff>
    </xdr:from>
    <xdr:to>
      <xdr:col>24</xdr:col>
      <xdr:colOff>114300</xdr:colOff>
      <xdr:row>96</xdr:row>
      <xdr:rowOff>86471</xdr:rowOff>
    </xdr:to>
    <xdr:sp macro="" textlink="">
      <xdr:nvSpPr>
        <xdr:cNvPr id="255" name="楕円 254">
          <a:extLst>
            <a:ext uri="{FF2B5EF4-FFF2-40B4-BE49-F238E27FC236}">
              <a16:creationId xmlns:a16="http://schemas.microsoft.com/office/drawing/2014/main" id="{D2D9916B-78C5-45AC-AD07-5E153D0C59B4}"/>
            </a:ext>
          </a:extLst>
        </xdr:cNvPr>
        <xdr:cNvSpPr/>
      </xdr:nvSpPr>
      <xdr:spPr>
        <a:xfrm>
          <a:off x="4584700" y="164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7748</xdr:rowOff>
    </xdr:from>
    <xdr:ext cx="534377" cy="259045"/>
    <xdr:sp macro="" textlink="">
      <xdr:nvSpPr>
        <xdr:cNvPr id="256" name="衛生費該当値テキスト">
          <a:extLst>
            <a:ext uri="{FF2B5EF4-FFF2-40B4-BE49-F238E27FC236}">
              <a16:creationId xmlns:a16="http://schemas.microsoft.com/office/drawing/2014/main" id="{67E88F57-8D50-41C4-B548-878E7697ED1B}"/>
            </a:ext>
          </a:extLst>
        </xdr:cNvPr>
        <xdr:cNvSpPr txBox="1"/>
      </xdr:nvSpPr>
      <xdr:spPr>
        <a:xfrm>
          <a:off x="4686300" y="162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134130</xdr:rowOff>
    </xdr:from>
    <xdr:to>
      <xdr:col>20</xdr:col>
      <xdr:colOff>38100</xdr:colOff>
      <xdr:row>97</xdr:row>
      <xdr:rowOff>64280</xdr:rowOff>
    </xdr:to>
    <xdr:sp macro="" textlink="">
      <xdr:nvSpPr>
        <xdr:cNvPr id="257" name="楕円 256">
          <a:extLst>
            <a:ext uri="{FF2B5EF4-FFF2-40B4-BE49-F238E27FC236}">
              <a16:creationId xmlns:a16="http://schemas.microsoft.com/office/drawing/2014/main" id="{8C746910-A1C0-42A8-AF34-816370213979}"/>
            </a:ext>
          </a:extLst>
        </xdr:cNvPr>
        <xdr:cNvSpPr/>
      </xdr:nvSpPr>
      <xdr:spPr>
        <a:xfrm>
          <a:off x="3746500" y="16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80807</xdr:rowOff>
    </xdr:from>
    <xdr:ext cx="534377" cy="259045"/>
    <xdr:sp macro="" textlink="">
      <xdr:nvSpPr>
        <xdr:cNvPr id="258" name="テキスト ボックス 257">
          <a:extLst>
            <a:ext uri="{FF2B5EF4-FFF2-40B4-BE49-F238E27FC236}">
              <a16:creationId xmlns:a16="http://schemas.microsoft.com/office/drawing/2014/main" id="{3B52E401-1A5A-4076-92CE-8C1ABC492D84}"/>
            </a:ext>
          </a:extLst>
        </xdr:cNvPr>
        <xdr:cNvSpPr txBox="1"/>
      </xdr:nvSpPr>
      <xdr:spPr>
        <a:xfrm>
          <a:off x="3530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76442</xdr:rowOff>
    </xdr:from>
    <xdr:to>
      <xdr:col>15</xdr:col>
      <xdr:colOff>101600</xdr:colOff>
      <xdr:row>98</xdr:row>
      <xdr:rowOff>6592</xdr:rowOff>
    </xdr:to>
    <xdr:sp macro="" textlink="">
      <xdr:nvSpPr>
        <xdr:cNvPr id="259" name="楕円 258">
          <a:extLst>
            <a:ext uri="{FF2B5EF4-FFF2-40B4-BE49-F238E27FC236}">
              <a16:creationId xmlns:a16="http://schemas.microsoft.com/office/drawing/2014/main" id="{8896F63B-D101-4027-B9FC-3604A0624053}"/>
            </a:ext>
          </a:extLst>
        </xdr:cNvPr>
        <xdr:cNvSpPr/>
      </xdr:nvSpPr>
      <xdr:spPr>
        <a:xfrm>
          <a:off x="2857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23119</xdr:rowOff>
    </xdr:from>
    <xdr:ext cx="534377" cy="259045"/>
    <xdr:sp macro="" textlink="">
      <xdr:nvSpPr>
        <xdr:cNvPr id="260" name="テキスト ボックス 259">
          <a:extLst>
            <a:ext uri="{FF2B5EF4-FFF2-40B4-BE49-F238E27FC236}">
              <a16:creationId xmlns:a16="http://schemas.microsoft.com/office/drawing/2014/main" id="{955A5F96-D673-459F-A723-0CAF597D3BFD}"/>
            </a:ext>
          </a:extLst>
        </xdr:cNvPr>
        <xdr:cNvSpPr txBox="1"/>
      </xdr:nvSpPr>
      <xdr:spPr>
        <a:xfrm>
          <a:off x="2641111" y="1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120627</xdr:rowOff>
    </xdr:from>
    <xdr:to>
      <xdr:col>10</xdr:col>
      <xdr:colOff>165100</xdr:colOff>
      <xdr:row>98</xdr:row>
      <xdr:rowOff>50777</xdr:rowOff>
    </xdr:to>
    <xdr:sp macro="" textlink="">
      <xdr:nvSpPr>
        <xdr:cNvPr id="261" name="楕円 260">
          <a:extLst>
            <a:ext uri="{FF2B5EF4-FFF2-40B4-BE49-F238E27FC236}">
              <a16:creationId xmlns:a16="http://schemas.microsoft.com/office/drawing/2014/main" id="{E50F2D9F-36ED-46BA-AAE1-26E2C825334D}"/>
            </a:ext>
          </a:extLst>
        </xdr:cNvPr>
        <xdr:cNvSpPr/>
      </xdr:nvSpPr>
      <xdr:spPr>
        <a:xfrm>
          <a:off x="1968500" y="167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67304</xdr:rowOff>
    </xdr:from>
    <xdr:ext cx="534377" cy="259045"/>
    <xdr:sp macro="" textlink="">
      <xdr:nvSpPr>
        <xdr:cNvPr id="262" name="テキスト ボックス 261">
          <a:extLst>
            <a:ext uri="{FF2B5EF4-FFF2-40B4-BE49-F238E27FC236}">
              <a16:creationId xmlns:a16="http://schemas.microsoft.com/office/drawing/2014/main" id="{8838D6E7-2505-4958-8495-5BD88B27C33B}"/>
            </a:ext>
          </a:extLst>
        </xdr:cNvPr>
        <xdr:cNvSpPr txBox="1"/>
      </xdr:nvSpPr>
      <xdr:spPr>
        <a:xfrm>
          <a:off x="1752111" y="165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152109</xdr:rowOff>
    </xdr:from>
    <xdr:to>
      <xdr:col>6</xdr:col>
      <xdr:colOff>38100</xdr:colOff>
      <xdr:row>98</xdr:row>
      <xdr:rowOff>82259</xdr:rowOff>
    </xdr:to>
    <xdr:sp macro="" textlink="">
      <xdr:nvSpPr>
        <xdr:cNvPr id="263" name="楕円 262">
          <a:extLst>
            <a:ext uri="{FF2B5EF4-FFF2-40B4-BE49-F238E27FC236}">
              <a16:creationId xmlns:a16="http://schemas.microsoft.com/office/drawing/2014/main" id="{EDB09554-D6FB-40BD-8040-AC15432B0EF5}"/>
            </a:ext>
          </a:extLst>
        </xdr:cNvPr>
        <xdr:cNvSpPr/>
      </xdr:nvSpPr>
      <xdr:spPr>
        <a:xfrm>
          <a:off x="1079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98786</xdr:rowOff>
    </xdr:from>
    <xdr:ext cx="534377" cy="259045"/>
    <xdr:sp macro="" textlink="">
      <xdr:nvSpPr>
        <xdr:cNvPr id="264" name="テキスト ボックス 263">
          <a:extLst>
            <a:ext uri="{FF2B5EF4-FFF2-40B4-BE49-F238E27FC236}">
              <a16:creationId xmlns:a16="http://schemas.microsoft.com/office/drawing/2014/main" id="{F48983CD-88F6-402B-98A5-DC4EF038A1D5}"/>
            </a:ext>
          </a:extLst>
        </xdr:cNvPr>
        <xdr:cNvSpPr txBox="1"/>
      </xdr:nvSpPr>
      <xdr:spPr>
        <a:xfrm>
          <a:off x="863111" y="16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9BD04C4-4C3D-4774-AA28-E3A5ABCFF3E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43F8DF0D-AA6E-4F40-86DE-82AE739D365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D1876D61-5927-4EED-A0C8-6CADC7028E2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8590AC4-10F6-4E34-A0E9-550891CFAF2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8673EB08-414B-4F45-95B1-4A01396FA61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4B87397A-D560-4B85-BDB5-3D98914017E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4D95CF4-5E5B-4195-9D38-7E7B902C562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D82F876C-9E4F-4054-B0BC-9547D19D326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8176DF2A-0D54-4C17-A35E-24AA1558A68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741110D4-5A7A-4E5C-801D-6F934C50F60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1412F1A-68A1-4284-880F-87D8C3E2F2B2}"/>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83ECBE28-EBD8-4C79-9779-752B392A8F8A}"/>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C58C7E6D-B379-43DB-9EA9-CCDFF1EE3F2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87E6D61B-42B5-45AE-94C5-1632C7EB7E5D}"/>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DA285384-AB51-429C-A010-91B74A68E401}"/>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327A1588-7BA6-4C62-BE35-09FDE0E5FA93}"/>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D06FC865-0BFE-4912-A086-571D400D34E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EA3311F2-59E1-40D5-A230-A339608EA5CC}"/>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7D3BF667-B8CA-48D8-A90D-5F892D0C9FC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2FD79DB7-FB52-4BB4-B623-C6E7E75AABE7}"/>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9688652D-9458-4C5B-B7A4-2F2B573746B9}"/>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CC41CEA-684F-443E-BC43-FA9E80EFCF3F}"/>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89ECFBE0-B033-4893-90F5-E68F3BD7374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171114DF-D284-4820-AAA5-C9AF82C7DEE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2B08F58-0AF3-45D9-87EA-C3E3A93009D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81FF54D9-A2D1-4D02-85E5-F0F00CEEF0F4}"/>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C3562740-FD87-4759-BFB0-BAF084CCF807}"/>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9DF6B0F7-633D-4C77-9CB1-E185DBD5A038}"/>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E8CF528B-CF77-49C5-B761-EA5FA24DCBEC}"/>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1E25AC61-5D57-4ADB-AEA1-97A24229D0AB}"/>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1E003F44-BF4F-4F3F-A360-2AB2D151EDBD}"/>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B906DC7E-122B-4C24-8730-9A8384D6E151}"/>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D4FC09A9-7AC0-462C-87B3-5F0BDA46399D}"/>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4DCF81E0-C0D5-4E61-BFA3-EED1E60B5277}"/>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82442F05-457E-4241-ADF1-ED904AD5FF8B}"/>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A11D760C-1044-46D6-BBDD-01B518F5CE84}"/>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35B86F4A-30EA-428D-A02F-6F8C2244ADC4}"/>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DB0A1FDF-D499-4F7C-A57D-5B96CA4739BD}"/>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F600B972-C029-4F92-A3E9-14FC864A0E3A}"/>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F8E9A89C-DB01-49C7-9B92-4A7FAA0A3255}"/>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69D28F94-B32A-4447-A875-06159FF95548}"/>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1CE60B21-8069-4C55-9CC3-F657A0B53B4E}"/>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6E7662F6-CC07-4DB3-A52E-535E7556BECA}"/>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D871544C-BA73-48A4-9BFF-9971F6D86716}"/>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5A0E8B9-D48F-4198-B62F-8CCEC98E8A1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F00F430-FCC8-460E-9421-8FFB42AAB5E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7E02BEE-2404-4993-91F9-4EC9FD22D1E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2550E5C6-71FC-47C8-9529-A0E61E47882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AA04F07F-2B6F-4A83-AFC9-B527DA8379C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76C5C9BE-A9FB-4881-B6C7-A9A82408F3BC}"/>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B676A732-AFE9-4375-9F6A-41ED74EAFCDE}"/>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86CF4CE-4EBB-4F78-B3BC-577219A85795}"/>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33FEF374-FAC3-4783-A2A5-453517138EDF}"/>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E1994669-DB96-4B25-B750-087255C8F4B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D8B0DBC9-B40A-4AB7-BA0F-111BB732AB06}"/>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E0F159DD-B8E8-412C-B05E-DB779FBFB96F}"/>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93CE428B-18D3-4A09-A408-132FA958D977}"/>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D6E1E03C-0BF6-4F5F-8C1C-8A0A18E6E123}"/>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233DFDD3-02DD-4C26-93F8-5A164877B108}"/>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4890908E-50D6-42FE-8D9B-7747553C4B7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AE6A334C-FD96-470A-B099-04ED8FC1290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DB2086AA-6D01-4F1D-92F2-09BA8EBDF6D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5A6D1AF-AC26-4705-BE94-2D7DEA85F5C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2AD1459E-BCF1-4A17-B535-2FBEB265BBF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C979EECF-C48A-4272-A435-5C223CEDB07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3F48D7D0-E9D0-4503-AC71-EBAF1C5F051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9B382B81-219F-4457-BD4F-03A99AE2C6F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AC92AFD-723A-46E4-96D0-5E30BE924C3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1708791B-2EE8-48A3-8BF4-F1426F7596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F8784C83-FC26-46CA-A4E3-6516670BD99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538B5C65-9B81-4DE1-9DC7-2A51419C06D3}"/>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C15B5280-B346-419A-85FD-95FB2170027C}"/>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27680EB8-E4AB-4004-83A0-829560B77E71}"/>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E78D2497-B166-4A25-B62C-499C00E5CE6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510067B5-EC06-4679-99D0-824DD33BFE6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7EFAA4B2-2726-4232-BBFC-69220F74D22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7687DC47-5152-476A-A078-B26FA57D331A}"/>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6582765C-118B-4174-BFDB-F57680A9A42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E06222A3-25C6-4587-B209-F9837202ABA9}"/>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FF4759EC-D2F5-4618-89A4-798A45B32AEE}"/>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8430EF7A-7601-4018-936C-BA6CCDF3A5DF}"/>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DBFC9B92-D640-4F8D-B8AE-458E41F8879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1D20E4BC-D716-45D5-BE8A-EEAEE64CA93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76C88714-CA64-4FED-ABBF-24E205BFA3D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2A99E5CA-3A24-485F-93EC-637DEF8D794A}"/>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490CD10A-7653-4E5D-A9A4-49CAAC050EEB}"/>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78B93B23-F152-4E68-A5AE-746158ACBEC2}"/>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FA35C8B1-AE15-45CC-99C3-950251E1C801}"/>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58D8BE5A-8FC0-4EEA-A076-288E084B5436}"/>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57943</xdr:rowOff>
    </xdr:from>
    <xdr:to>
      <xdr:col>55</xdr:col>
      <xdr:colOff>0</xdr:colOff>
      <xdr:row>59</xdr:row>
      <xdr:rowOff>59641</xdr:rowOff>
    </xdr:to>
    <xdr:cxnSp macro="">
      <xdr:nvCxnSpPr>
        <xdr:cNvPr id="354" name="直線コネクタ 353">
          <a:extLst>
            <a:ext uri="{FF2B5EF4-FFF2-40B4-BE49-F238E27FC236}">
              <a16:creationId xmlns:a16="http://schemas.microsoft.com/office/drawing/2014/main" id="{E1114FC4-56D9-4D89-ADFD-6758D040DE2E}"/>
            </a:ext>
          </a:extLst>
        </xdr:cNvPr>
        <xdr:cNvCxnSpPr/>
      </xdr:nvCxnSpPr>
      <xdr:spPr>
        <a:xfrm flipV="1">
          <a:off x="9639300" y="10173493"/>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6CA2F893-5EC8-4A21-9815-C5A57D0108A8}"/>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1C0A1955-7F80-4DF9-8B70-0A2634BA8AF4}"/>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59641</xdr:rowOff>
    </xdr:from>
    <xdr:to>
      <xdr:col>50</xdr:col>
      <xdr:colOff>114300</xdr:colOff>
      <xdr:row>59</xdr:row>
      <xdr:rowOff>60899</xdr:rowOff>
    </xdr:to>
    <xdr:cxnSp macro="">
      <xdr:nvCxnSpPr>
        <xdr:cNvPr id="357" name="直線コネクタ 356">
          <a:extLst>
            <a:ext uri="{FF2B5EF4-FFF2-40B4-BE49-F238E27FC236}">
              <a16:creationId xmlns:a16="http://schemas.microsoft.com/office/drawing/2014/main" id="{1A21BF7B-2066-464F-BE76-7C97AFF5A5E2}"/>
            </a:ext>
          </a:extLst>
        </xdr:cNvPr>
        <xdr:cNvCxnSpPr/>
      </xdr:nvCxnSpPr>
      <xdr:spPr>
        <a:xfrm flipV="1">
          <a:off x="8750300" y="1017519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B9CE879D-F05C-40EE-BD42-74457E2D79C5}"/>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4BAC4EC3-1095-49F4-B45F-6DDE31485B92}"/>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60899</xdr:rowOff>
    </xdr:from>
    <xdr:to>
      <xdr:col>45</xdr:col>
      <xdr:colOff>177800</xdr:colOff>
      <xdr:row>59</xdr:row>
      <xdr:rowOff>68165</xdr:rowOff>
    </xdr:to>
    <xdr:cxnSp macro="">
      <xdr:nvCxnSpPr>
        <xdr:cNvPr id="360" name="直線コネクタ 359">
          <a:extLst>
            <a:ext uri="{FF2B5EF4-FFF2-40B4-BE49-F238E27FC236}">
              <a16:creationId xmlns:a16="http://schemas.microsoft.com/office/drawing/2014/main" id="{86DF60A5-35A4-4ABF-9D05-545D832F01D2}"/>
            </a:ext>
          </a:extLst>
        </xdr:cNvPr>
        <xdr:cNvCxnSpPr/>
      </xdr:nvCxnSpPr>
      <xdr:spPr>
        <a:xfrm flipV="1">
          <a:off x="7861300" y="1017644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D623C20D-0DED-424E-A473-007218F7843D}"/>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4A0316AE-EFBE-4DBD-98F7-70070A0CB8FD}"/>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65470</xdr:rowOff>
    </xdr:from>
    <xdr:to>
      <xdr:col>41</xdr:col>
      <xdr:colOff>50800</xdr:colOff>
      <xdr:row>59</xdr:row>
      <xdr:rowOff>68165</xdr:rowOff>
    </xdr:to>
    <xdr:cxnSp macro="">
      <xdr:nvCxnSpPr>
        <xdr:cNvPr id="363" name="直線コネクタ 362">
          <a:extLst>
            <a:ext uri="{FF2B5EF4-FFF2-40B4-BE49-F238E27FC236}">
              <a16:creationId xmlns:a16="http://schemas.microsoft.com/office/drawing/2014/main" id="{71944924-6DDA-4E18-B99F-A0FD41BB4B05}"/>
            </a:ext>
          </a:extLst>
        </xdr:cNvPr>
        <xdr:cNvCxnSpPr/>
      </xdr:nvCxnSpPr>
      <xdr:spPr>
        <a:xfrm>
          <a:off x="6972300" y="10181020"/>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C2EB93FD-1CE1-4CDE-9820-DA5BBE603F96}"/>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585FA658-BB7B-4DAA-B338-E576FC510C5F}"/>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2FAEF5D0-AE32-4AD3-8330-392226D365DE}"/>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14599FE3-3AA0-4076-B152-ACA61A58CEA5}"/>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FC24E82-0992-4291-8BB7-827CB2FFF9B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45C4183-F128-4102-AB46-C4EA3978E21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1E281B3D-1A24-458D-8EA6-20E12A15C4D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556881B0-46E0-4AFB-B618-927C0AC74DC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ECE941D6-821F-4E38-AA83-1F831344439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7143</xdr:rowOff>
    </xdr:from>
    <xdr:to>
      <xdr:col>55</xdr:col>
      <xdr:colOff>50800</xdr:colOff>
      <xdr:row>59</xdr:row>
      <xdr:rowOff>108743</xdr:rowOff>
    </xdr:to>
    <xdr:sp macro="" textlink="">
      <xdr:nvSpPr>
        <xdr:cNvPr id="373" name="楕円 372">
          <a:extLst>
            <a:ext uri="{FF2B5EF4-FFF2-40B4-BE49-F238E27FC236}">
              <a16:creationId xmlns:a16="http://schemas.microsoft.com/office/drawing/2014/main" id="{732EDEEE-6B6B-4D45-9851-B829AAC7213B}"/>
            </a:ext>
          </a:extLst>
        </xdr:cNvPr>
        <xdr:cNvSpPr/>
      </xdr:nvSpPr>
      <xdr:spPr>
        <a:xfrm>
          <a:off x="10426700" y="101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93520</xdr:rowOff>
    </xdr:from>
    <xdr:ext cx="469744" cy="259045"/>
    <xdr:sp macro="" textlink="">
      <xdr:nvSpPr>
        <xdr:cNvPr id="374" name="農林水産業費該当値テキスト">
          <a:extLst>
            <a:ext uri="{FF2B5EF4-FFF2-40B4-BE49-F238E27FC236}">
              <a16:creationId xmlns:a16="http://schemas.microsoft.com/office/drawing/2014/main" id="{21667686-B7F5-4AFF-BCF1-B23C9F1C8AA4}"/>
            </a:ext>
          </a:extLst>
        </xdr:cNvPr>
        <xdr:cNvSpPr txBox="1"/>
      </xdr:nvSpPr>
      <xdr:spPr>
        <a:xfrm>
          <a:off x="10528300" y="1003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8841</xdr:rowOff>
    </xdr:from>
    <xdr:to>
      <xdr:col>50</xdr:col>
      <xdr:colOff>165100</xdr:colOff>
      <xdr:row>59</xdr:row>
      <xdr:rowOff>110441</xdr:rowOff>
    </xdr:to>
    <xdr:sp macro="" textlink="">
      <xdr:nvSpPr>
        <xdr:cNvPr id="375" name="楕円 374">
          <a:extLst>
            <a:ext uri="{FF2B5EF4-FFF2-40B4-BE49-F238E27FC236}">
              <a16:creationId xmlns:a16="http://schemas.microsoft.com/office/drawing/2014/main" id="{541BE4D6-267F-4EBA-BC62-5C90CAB51EDC}"/>
            </a:ext>
          </a:extLst>
        </xdr:cNvPr>
        <xdr:cNvSpPr/>
      </xdr:nvSpPr>
      <xdr:spPr>
        <a:xfrm>
          <a:off x="9588500" y="10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101568</xdr:rowOff>
    </xdr:from>
    <xdr:ext cx="469744" cy="259045"/>
    <xdr:sp macro="" textlink="">
      <xdr:nvSpPr>
        <xdr:cNvPr id="376" name="テキスト ボックス 375">
          <a:extLst>
            <a:ext uri="{FF2B5EF4-FFF2-40B4-BE49-F238E27FC236}">
              <a16:creationId xmlns:a16="http://schemas.microsoft.com/office/drawing/2014/main" id="{7B626D44-47A1-4027-B612-997A7C5EB252}"/>
            </a:ext>
          </a:extLst>
        </xdr:cNvPr>
        <xdr:cNvSpPr txBox="1"/>
      </xdr:nvSpPr>
      <xdr:spPr>
        <a:xfrm>
          <a:off x="9404428" y="102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10099</xdr:rowOff>
    </xdr:from>
    <xdr:to>
      <xdr:col>46</xdr:col>
      <xdr:colOff>38100</xdr:colOff>
      <xdr:row>59</xdr:row>
      <xdr:rowOff>111699</xdr:rowOff>
    </xdr:to>
    <xdr:sp macro="" textlink="">
      <xdr:nvSpPr>
        <xdr:cNvPr id="377" name="楕円 376">
          <a:extLst>
            <a:ext uri="{FF2B5EF4-FFF2-40B4-BE49-F238E27FC236}">
              <a16:creationId xmlns:a16="http://schemas.microsoft.com/office/drawing/2014/main" id="{EFA65914-535B-4508-A184-A9B21CBBFC8D}"/>
            </a:ext>
          </a:extLst>
        </xdr:cNvPr>
        <xdr:cNvSpPr/>
      </xdr:nvSpPr>
      <xdr:spPr>
        <a:xfrm>
          <a:off x="8699500" y="101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102826</xdr:rowOff>
    </xdr:from>
    <xdr:ext cx="469744" cy="259045"/>
    <xdr:sp macro="" textlink="">
      <xdr:nvSpPr>
        <xdr:cNvPr id="378" name="テキスト ボックス 377">
          <a:extLst>
            <a:ext uri="{FF2B5EF4-FFF2-40B4-BE49-F238E27FC236}">
              <a16:creationId xmlns:a16="http://schemas.microsoft.com/office/drawing/2014/main" id="{408D7193-B276-49F6-A395-7FF122F0FAFF}"/>
            </a:ext>
          </a:extLst>
        </xdr:cNvPr>
        <xdr:cNvSpPr txBox="1"/>
      </xdr:nvSpPr>
      <xdr:spPr>
        <a:xfrm>
          <a:off x="8515428" y="102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17365</xdr:rowOff>
    </xdr:from>
    <xdr:to>
      <xdr:col>41</xdr:col>
      <xdr:colOff>101600</xdr:colOff>
      <xdr:row>59</xdr:row>
      <xdr:rowOff>118965</xdr:rowOff>
    </xdr:to>
    <xdr:sp macro="" textlink="">
      <xdr:nvSpPr>
        <xdr:cNvPr id="379" name="楕円 378">
          <a:extLst>
            <a:ext uri="{FF2B5EF4-FFF2-40B4-BE49-F238E27FC236}">
              <a16:creationId xmlns:a16="http://schemas.microsoft.com/office/drawing/2014/main" id="{7D964E88-8319-4995-B677-629E8AAA8192}"/>
            </a:ext>
          </a:extLst>
        </xdr:cNvPr>
        <xdr:cNvSpPr/>
      </xdr:nvSpPr>
      <xdr:spPr>
        <a:xfrm>
          <a:off x="7810500" y="101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110092</xdr:rowOff>
    </xdr:from>
    <xdr:ext cx="469744" cy="259045"/>
    <xdr:sp macro="" textlink="">
      <xdr:nvSpPr>
        <xdr:cNvPr id="380" name="テキスト ボックス 379">
          <a:extLst>
            <a:ext uri="{FF2B5EF4-FFF2-40B4-BE49-F238E27FC236}">
              <a16:creationId xmlns:a16="http://schemas.microsoft.com/office/drawing/2014/main" id="{3B289D85-54A7-4DDA-931D-6134B229325D}"/>
            </a:ext>
          </a:extLst>
        </xdr:cNvPr>
        <xdr:cNvSpPr txBox="1"/>
      </xdr:nvSpPr>
      <xdr:spPr>
        <a:xfrm>
          <a:off x="7626428" y="102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14670</xdr:rowOff>
    </xdr:from>
    <xdr:to>
      <xdr:col>36</xdr:col>
      <xdr:colOff>165100</xdr:colOff>
      <xdr:row>59</xdr:row>
      <xdr:rowOff>116270</xdr:rowOff>
    </xdr:to>
    <xdr:sp macro="" textlink="">
      <xdr:nvSpPr>
        <xdr:cNvPr id="381" name="楕円 380">
          <a:extLst>
            <a:ext uri="{FF2B5EF4-FFF2-40B4-BE49-F238E27FC236}">
              <a16:creationId xmlns:a16="http://schemas.microsoft.com/office/drawing/2014/main" id="{1A401782-6955-4298-BA60-A80C7EA801FF}"/>
            </a:ext>
          </a:extLst>
        </xdr:cNvPr>
        <xdr:cNvSpPr/>
      </xdr:nvSpPr>
      <xdr:spPr>
        <a:xfrm>
          <a:off x="6921500" y="10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107397</xdr:rowOff>
    </xdr:from>
    <xdr:ext cx="469744" cy="259045"/>
    <xdr:sp macro="" textlink="">
      <xdr:nvSpPr>
        <xdr:cNvPr id="382" name="テキスト ボックス 381">
          <a:extLst>
            <a:ext uri="{FF2B5EF4-FFF2-40B4-BE49-F238E27FC236}">
              <a16:creationId xmlns:a16="http://schemas.microsoft.com/office/drawing/2014/main" id="{21D8FE93-159A-4027-A7C3-4CE9CF100E75}"/>
            </a:ext>
          </a:extLst>
        </xdr:cNvPr>
        <xdr:cNvSpPr txBox="1"/>
      </xdr:nvSpPr>
      <xdr:spPr>
        <a:xfrm>
          <a:off x="6737428" y="102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98FD2E12-A853-4742-8712-726EE79303F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4B0FDC91-321E-456E-BD29-F0B897CD6BA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2767ADF0-F0DB-4562-A7FF-7C4D6C25677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EF9955E5-A43C-454A-AD24-074AC7FD0F9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3FE7B09E-36ED-4B22-9FDD-4FCC3766F85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EAB86F62-6881-4C5C-B234-E19AA2DDC8C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FF48FC0-6A4B-4B0D-A72A-174AB7402AC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5F433855-CAAE-48CF-B7E5-4F34E072828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241550A7-A425-45EE-A272-3528971FCF6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75D2E6D3-DB36-4E1F-8836-569EAD76E5B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FFC660FC-3A4A-4C9E-82C5-24B844D82EA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36D03C6E-2463-450A-BA5F-49DF764BA7C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53D1F85A-8801-4391-9081-92CE353266A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A418F65-A0DE-4DF4-86A2-6786ECE9B152}"/>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E8F3FED9-BBC3-45EB-8A8E-D9F842C1776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F1F0D030-5FFA-445F-B9FF-EE80324B271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B24D4D6D-480C-422B-BB93-ACCD4FA0AAF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F5997D56-D4FC-4271-97E8-072B903AFFB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D0EE4E67-24BE-4ED7-BF78-9D3824529EC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61256834-505D-41A9-A33C-A26A0620D4B3}"/>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F62CA171-8F02-4BB4-B4BF-2DA8F18F6D3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DF05DEF7-E5DA-4299-9190-444F47493E31}"/>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B8476B78-35DA-4381-9602-DC71270B6B6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DAFB925-E060-4C21-B74C-F6C20AF7D17A}"/>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7E417789-FB84-4583-8832-E0BDFC13DB18}"/>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F8A892EB-8679-4C71-B66C-2085BD8D9928}"/>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D7540AE2-9F45-43E4-AEC2-DBC4F785EA91}"/>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6C3AE07E-A993-4B05-A4CE-B5702A208A6B}"/>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152997</xdr:rowOff>
    </xdr:from>
    <xdr:to>
      <xdr:col>55</xdr:col>
      <xdr:colOff>0</xdr:colOff>
      <xdr:row>77</xdr:row>
      <xdr:rowOff>148082</xdr:rowOff>
    </xdr:to>
    <xdr:cxnSp macro="">
      <xdr:nvCxnSpPr>
        <xdr:cNvPr id="411" name="直線コネクタ 410">
          <a:extLst>
            <a:ext uri="{FF2B5EF4-FFF2-40B4-BE49-F238E27FC236}">
              <a16:creationId xmlns:a16="http://schemas.microsoft.com/office/drawing/2014/main" id="{92DF1F07-0CD5-4500-8610-432B3504D36B}"/>
            </a:ext>
          </a:extLst>
        </xdr:cNvPr>
        <xdr:cNvCxnSpPr/>
      </xdr:nvCxnSpPr>
      <xdr:spPr>
        <a:xfrm flipV="1">
          <a:off x="9639300" y="13183197"/>
          <a:ext cx="8382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11D327B-8F2E-4170-837A-B63236A65A7B}"/>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AA7120AA-8305-4823-885F-68AF5872CEA2}"/>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148082</xdr:rowOff>
    </xdr:from>
    <xdr:to>
      <xdr:col>50</xdr:col>
      <xdr:colOff>114300</xdr:colOff>
      <xdr:row>77</xdr:row>
      <xdr:rowOff>170218</xdr:rowOff>
    </xdr:to>
    <xdr:cxnSp macro="">
      <xdr:nvCxnSpPr>
        <xdr:cNvPr id="414" name="直線コネクタ 413">
          <a:extLst>
            <a:ext uri="{FF2B5EF4-FFF2-40B4-BE49-F238E27FC236}">
              <a16:creationId xmlns:a16="http://schemas.microsoft.com/office/drawing/2014/main" id="{CF188AAF-359B-4B17-A416-B22DA56784A4}"/>
            </a:ext>
          </a:extLst>
        </xdr:cNvPr>
        <xdr:cNvCxnSpPr/>
      </xdr:nvCxnSpPr>
      <xdr:spPr>
        <a:xfrm flipV="1">
          <a:off x="8750300" y="13349732"/>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47E7F538-95CF-4261-8F74-8CCCF919C055}"/>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AC4E2FEC-0F73-4439-AF31-1B1789307915}"/>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170218</xdr:rowOff>
    </xdr:from>
    <xdr:to>
      <xdr:col>45</xdr:col>
      <xdr:colOff>177800</xdr:colOff>
      <xdr:row>78</xdr:row>
      <xdr:rowOff>155130</xdr:rowOff>
    </xdr:to>
    <xdr:cxnSp macro="">
      <xdr:nvCxnSpPr>
        <xdr:cNvPr id="417" name="直線コネクタ 416">
          <a:extLst>
            <a:ext uri="{FF2B5EF4-FFF2-40B4-BE49-F238E27FC236}">
              <a16:creationId xmlns:a16="http://schemas.microsoft.com/office/drawing/2014/main" id="{EEDD39E7-8C58-41BF-87EB-C99BB89E6308}"/>
            </a:ext>
          </a:extLst>
        </xdr:cNvPr>
        <xdr:cNvCxnSpPr/>
      </xdr:nvCxnSpPr>
      <xdr:spPr>
        <a:xfrm flipV="1">
          <a:off x="7861300" y="13371868"/>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A7511B51-4CA7-493D-B7A4-D8B6BB158BB9}"/>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3527470A-A9B3-43EA-8C35-95620833AB1A}"/>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148120</xdr:rowOff>
    </xdr:from>
    <xdr:to>
      <xdr:col>41</xdr:col>
      <xdr:colOff>50800</xdr:colOff>
      <xdr:row>78</xdr:row>
      <xdr:rowOff>155130</xdr:rowOff>
    </xdr:to>
    <xdr:cxnSp macro="">
      <xdr:nvCxnSpPr>
        <xdr:cNvPr id="420" name="直線コネクタ 419">
          <a:extLst>
            <a:ext uri="{FF2B5EF4-FFF2-40B4-BE49-F238E27FC236}">
              <a16:creationId xmlns:a16="http://schemas.microsoft.com/office/drawing/2014/main" id="{6AF7A577-1230-44F9-A90A-007000E82C1F}"/>
            </a:ext>
          </a:extLst>
        </xdr:cNvPr>
        <xdr:cNvCxnSpPr/>
      </xdr:nvCxnSpPr>
      <xdr:spPr>
        <a:xfrm>
          <a:off x="6972300" y="1352122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92A75DDA-42A8-4BDB-91E8-B4D7F7524315}"/>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41FBF196-E400-4CCB-853E-49E1D93648E7}"/>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2E3C45D5-04D0-4D8F-80B0-E28D77F30906}"/>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E6C964EF-7B93-471C-8CFB-2D05A7874635}"/>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4A2EB853-E72A-4849-92BC-28D93086352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7ED23707-22D0-4566-95A9-41E2D44CEB3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19F3F234-4DAE-4309-8FED-491361E230E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56F9E3C-3F19-40CC-9131-DF3D3A909A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10328391-650E-4660-B66A-B13033E3317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102197</xdr:rowOff>
    </xdr:from>
    <xdr:to>
      <xdr:col>55</xdr:col>
      <xdr:colOff>50800</xdr:colOff>
      <xdr:row>77</xdr:row>
      <xdr:rowOff>32347</xdr:rowOff>
    </xdr:to>
    <xdr:sp macro="" textlink="">
      <xdr:nvSpPr>
        <xdr:cNvPr id="430" name="楕円 429">
          <a:extLst>
            <a:ext uri="{FF2B5EF4-FFF2-40B4-BE49-F238E27FC236}">
              <a16:creationId xmlns:a16="http://schemas.microsoft.com/office/drawing/2014/main" id="{DA488103-6FE9-44AE-AF61-15D0DA0DFB4E}"/>
            </a:ext>
          </a:extLst>
        </xdr:cNvPr>
        <xdr:cNvSpPr/>
      </xdr:nvSpPr>
      <xdr:spPr>
        <a:xfrm>
          <a:off x="10426700" y="131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125074</xdr:rowOff>
    </xdr:from>
    <xdr:ext cx="534377" cy="259045"/>
    <xdr:sp macro="" textlink="">
      <xdr:nvSpPr>
        <xdr:cNvPr id="431" name="商工費該当値テキスト">
          <a:extLst>
            <a:ext uri="{FF2B5EF4-FFF2-40B4-BE49-F238E27FC236}">
              <a16:creationId xmlns:a16="http://schemas.microsoft.com/office/drawing/2014/main" id="{7D4F7FF3-9247-42E7-BBD0-C333F6D5B646}"/>
            </a:ext>
          </a:extLst>
        </xdr:cNvPr>
        <xdr:cNvSpPr txBox="1"/>
      </xdr:nvSpPr>
      <xdr:spPr>
        <a:xfrm>
          <a:off x="10528300" y="129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97282</xdr:rowOff>
    </xdr:from>
    <xdr:to>
      <xdr:col>50</xdr:col>
      <xdr:colOff>165100</xdr:colOff>
      <xdr:row>78</xdr:row>
      <xdr:rowOff>27432</xdr:rowOff>
    </xdr:to>
    <xdr:sp macro="" textlink="">
      <xdr:nvSpPr>
        <xdr:cNvPr id="432" name="楕円 431">
          <a:extLst>
            <a:ext uri="{FF2B5EF4-FFF2-40B4-BE49-F238E27FC236}">
              <a16:creationId xmlns:a16="http://schemas.microsoft.com/office/drawing/2014/main" id="{D55C86CB-E942-4367-A0BC-DD3D0C8EC651}"/>
            </a:ext>
          </a:extLst>
        </xdr:cNvPr>
        <xdr:cNvSpPr/>
      </xdr:nvSpPr>
      <xdr:spPr>
        <a:xfrm>
          <a:off x="9588500" y="132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18559</xdr:rowOff>
    </xdr:from>
    <xdr:ext cx="469744" cy="259045"/>
    <xdr:sp macro="" textlink="">
      <xdr:nvSpPr>
        <xdr:cNvPr id="433" name="テキスト ボックス 432">
          <a:extLst>
            <a:ext uri="{FF2B5EF4-FFF2-40B4-BE49-F238E27FC236}">
              <a16:creationId xmlns:a16="http://schemas.microsoft.com/office/drawing/2014/main" id="{AB091078-A65B-46C3-85AD-89A064152866}"/>
            </a:ext>
          </a:extLst>
        </xdr:cNvPr>
        <xdr:cNvSpPr txBox="1"/>
      </xdr:nvSpPr>
      <xdr:spPr>
        <a:xfrm>
          <a:off x="9404428"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119418</xdr:rowOff>
    </xdr:from>
    <xdr:to>
      <xdr:col>46</xdr:col>
      <xdr:colOff>38100</xdr:colOff>
      <xdr:row>78</xdr:row>
      <xdr:rowOff>49568</xdr:rowOff>
    </xdr:to>
    <xdr:sp macro="" textlink="">
      <xdr:nvSpPr>
        <xdr:cNvPr id="434" name="楕円 433">
          <a:extLst>
            <a:ext uri="{FF2B5EF4-FFF2-40B4-BE49-F238E27FC236}">
              <a16:creationId xmlns:a16="http://schemas.microsoft.com/office/drawing/2014/main" id="{6A152210-8918-4B9F-8C51-2A82A248C35D}"/>
            </a:ext>
          </a:extLst>
        </xdr:cNvPr>
        <xdr:cNvSpPr/>
      </xdr:nvSpPr>
      <xdr:spPr>
        <a:xfrm>
          <a:off x="8699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35" name="テキスト ボックス 434">
          <a:extLst>
            <a:ext uri="{FF2B5EF4-FFF2-40B4-BE49-F238E27FC236}">
              <a16:creationId xmlns:a16="http://schemas.microsoft.com/office/drawing/2014/main" id="{EC8E741D-96C2-447B-B14A-BB1F61F7A79E}"/>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104330</xdr:rowOff>
    </xdr:from>
    <xdr:to>
      <xdr:col>41</xdr:col>
      <xdr:colOff>101600</xdr:colOff>
      <xdr:row>79</xdr:row>
      <xdr:rowOff>34480</xdr:rowOff>
    </xdr:to>
    <xdr:sp macro="" textlink="">
      <xdr:nvSpPr>
        <xdr:cNvPr id="436" name="楕円 435">
          <a:extLst>
            <a:ext uri="{FF2B5EF4-FFF2-40B4-BE49-F238E27FC236}">
              <a16:creationId xmlns:a16="http://schemas.microsoft.com/office/drawing/2014/main" id="{B9928D95-6DF5-4041-B796-76442EAF8B78}"/>
            </a:ext>
          </a:extLst>
        </xdr:cNvPr>
        <xdr:cNvSpPr/>
      </xdr:nvSpPr>
      <xdr:spPr>
        <a:xfrm>
          <a:off x="7810500" y="134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25607</xdr:rowOff>
    </xdr:from>
    <xdr:ext cx="469744" cy="259045"/>
    <xdr:sp macro="" textlink="">
      <xdr:nvSpPr>
        <xdr:cNvPr id="437" name="テキスト ボックス 436">
          <a:extLst>
            <a:ext uri="{FF2B5EF4-FFF2-40B4-BE49-F238E27FC236}">
              <a16:creationId xmlns:a16="http://schemas.microsoft.com/office/drawing/2014/main" id="{A6FF8FFA-2723-4306-8D85-D66B17C5D3C9}"/>
            </a:ext>
          </a:extLst>
        </xdr:cNvPr>
        <xdr:cNvSpPr txBox="1"/>
      </xdr:nvSpPr>
      <xdr:spPr>
        <a:xfrm>
          <a:off x="7626428" y="1357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97320</xdr:rowOff>
    </xdr:from>
    <xdr:to>
      <xdr:col>36</xdr:col>
      <xdr:colOff>165100</xdr:colOff>
      <xdr:row>79</xdr:row>
      <xdr:rowOff>27470</xdr:rowOff>
    </xdr:to>
    <xdr:sp macro="" textlink="">
      <xdr:nvSpPr>
        <xdr:cNvPr id="438" name="楕円 437">
          <a:extLst>
            <a:ext uri="{FF2B5EF4-FFF2-40B4-BE49-F238E27FC236}">
              <a16:creationId xmlns:a16="http://schemas.microsoft.com/office/drawing/2014/main" id="{287054E1-1610-4092-8D70-7EF73A3AF809}"/>
            </a:ext>
          </a:extLst>
        </xdr:cNvPr>
        <xdr:cNvSpPr/>
      </xdr:nvSpPr>
      <xdr:spPr>
        <a:xfrm>
          <a:off x="6921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18597</xdr:rowOff>
    </xdr:from>
    <xdr:ext cx="469744" cy="259045"/>
    <xdr:sp macro="" textlink="">
      <xdr:nvSpPr>
        <xdr:cNvPr id="439" name="テキスト ボックス 438">
          <a:extLst>
            <a:ext uri="{FF2B5EF4-FFF2-40B4-BE49-F238E27FC236}">
              <a16:creationId xmlns:a16="http://schemas.microsoft.com/office/drawing/2014/main" id="{E42C9037-D943-4E7F-A915-E881A4EAD06B}"/>
            </a:ext>
          </a:extLst>
        </xdr:cNvPr>
        <xdr:cNvSpPr txBox="1"/>
      </xdr:nvSpPr>
      <xdr:spPr>
        <a:xfrm>
          <a:off x="6737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DAB16A7F-C778-42FF-9338-1FC736A36C9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1921373-08E4-4FD3-8D18-164232BCC89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F52BD2FF-6D95-4460-A3B6-5A261E32341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EAAA0999-7F70-4EB1-89C6-7468D19758B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E860161C-FCD6-4740-9FE2-B170BAAE119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BB3A3193-EFAB-4F97-9499-6CA8AB8D36C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6883CE4F-5F1E-4D7C-8877-991FD7AFC7B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C5937C99-FBB8-47B4-9770-02A6EF46EEB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ED70F924-1F64-4D3C-A32D-79E682CD9E3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BF76DA3A-FBFD-4204-90B2-21D5ADA533B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FFCA829A-09C2-4106-9062-6AE4F2606B14}"/>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6761AC53-48A4-4CCE-9483-2B8090DE9CE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A25727AB-CCE1-4A47-A7F9-DAFEA8205376}"/>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D1F3239F-C09C-493A-AA1F-2E0662B83967}"/>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62DAB53E-FEE7-479C-ABEA-458FF185D459}"/>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497AAA95-F764-46AC-8261-ABC6A350E026}"/>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1B2F37A9-F9FF-4A69-BCA3-1085D14A5779}"/>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A1409475-A647-4A54-AA8D-B47F295F6C53}"/>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F81E0147-8B7A-4641-941F-3FEF9B40D715}"/>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69FF6995-4A0A-4E8F-9B6E-5A4EC5BDC254}"/>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A95E3C93-33BC-4E4D-82AC-A10068F47681}"/>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9594FB72-9444-40FA-9D28-AB031F3A96B3}"/>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234FBD7F-EF34-4485-B213-15221B5C689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6D6A92F-96E2-471F-9336-A2CFE022633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74500CB0-1E85-4299-B577-B79A1AD86E2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CBA37C5D-72CE-4B50-BF67-74AA2DEA2403}"/>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7173680-AF46-4F81-B50B-EF78BC02DD14}"/>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CAEDED97-34A3-46F4-80EE-720A48452978}"/>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FF3517F-1E76-4760-A340-4E7AF93E9253}"/>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FFC14F5E-9058-4178-B788-B1A8B8AC2A98}"/>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140016</xdr:rowOff>
    </xdr:from>
    <xdr:to>
      <xdr:col>55</xdr:col>
      <xdr:colOff>0</xdr:colOff>
      <xdr:row>98</xdr:row>
      <xdr:rowOff>31845</xdr:rowOff>
    </xdr:to>
    <xdr:cxnSp macro="">
      <xdr:nvCxnSpPr>
        <xdr:cNvPr id="470" name="直線コネクタ 469">
          <a:extLst>
            <a:ext uri="{FF2B5EF4-FFF2-40B4-BE49-F238E27FC236}">
              <a16:creationId xmlns:a16="http://schemas.microsoft.com/office/drawing/2014/main" id="{46A26839-C5A0-47EA-B201-55AFAAB7107B}"/>
            </a:ext>
          </a:extLst>
        </xdr:cNvPr>
        <xdr:cNvCxnSpPr/>
      </xdr:nvCxnSpPr>
      <xdr:spPr>
        <a:xfrm>
          <a:off x="9639300" y="16770666"/>
          <a:ext cx="838200" cy="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FBD47F06-4DEB-480E-B4FA-E93D83B01152}"/>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FE33699-2F6B-47B8-A054-F797275A5217}"/>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108034</xdr:rowOff>
    </xdr:from>
    <xdr:to>
      <xdr:col>50</xdr:col>
      <xdr:colOff>114300</xdr:colOff>
      <xdr:row>97</xdr:row>
      <xdr:rowOff>140016</xdr:rowOff>
    </xdr:to>
    <xdr:cxnSp macro="">
      <xdr:nvCxnSpPr>
        <xdr:cNvPr id="473" name="直線コネクタ 472">
          <a:extLst>
            <a:ext uri="{FF2B5EF4-FFF2-40B4-BE49-F238E27FC236}">
              <a16:creationId xmlns:a16="http://schemas.microsoft.com/office/drawing/2014/main" id="{05143F7C-5906-4D8D-AA0F-FFDB69E0648D}"/>
            </a:ext>
          </a:extLst>
        </xdr:cNvPr>
        <xdr:cNvCxnSpPr/>
      </xdr:nvCxnSpPr>
      <xdr:spPr>
        <a:xfrm>
          <a:off x="8750300" y="16738684"/>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69AB8DC3-7E51-4C1C-B3A7-E897E675CFD4}"/>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D17267A1-E949-4D1D-9D5B-7A07592C2929}"/>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75071</xdr:rowOff>
    </xdr:from>
    <xdr:to>
      <xdr:col>45</xdr:col>
      <xdr:colOff>177800</xdr:colOff>
      <xdr:row>97</xdr:row>
      <xdr:rowOff>108034</xdr:rowOff>
    </xdr:to>
    <xdr:cxnSp macro="">
      <xdr:nvCxnSpPr>
        <xdr:cNvPr id="476" name="直線コネクタ 475">
          <a:extLst>
            <a:ext uri="{FF2B5EF4-FFF2-40B4-BE49-F238E27FC236}">
              <a16:creationId xmlns:a16="http://schemas.microsoft.com/office/drawing/2014/main" id="{FCF2D37E-FF58-406F-B455-87CCCE37712D}"/>
            </a:ext>
          </a:extLst>
        </xdr:cNvPr>
        <xdr:cNvCxnSpPr/>
      </xdr:nvCxnSpPr>
      <xdr:spPr>
        <a:xfrm>
          <a:off x="7861300" y="16705721"/>
          <a:ext cx="8890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F4B10729-82A0-4615-9007-A33843FC1E8D}"/>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3BFCA1A6-BC3E-44CA-A9C4-88CC25E324D6}"/>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46442</xdr:rowOff>
    </xdr:from>
    <xdr:to>
      <xdr:col>41</xdr:col>
      <xdr:colOff>50800</xdr:colOff>
      <xdr:row>97</xdr:row>
      <xdr:rowOff>75071</xdr:rowOff>
    </xdr:to>
    <xdr:cxnSp macro="">
      <xdr:nvCxnSpPr>
        <xdr:cNvPr id="479" name="直線コネクタ 478">
          <a:extLst>
            <a:ext uri="{FF2B5EF4-FFF2-40B4-BE49-F238E27FC236}">
              <a16:creationId xmlns:a16="http://schemas.microsoft.com/office/drawing/2014/main" id="{E3CC066A-1AF6-419D-9860-D7271C5995F4}"/>
            </a:ext>
          </a:extLst>
        </xdr:cNvPr>
        <xdr:cNvCxnSpPr/>
      </xdr:nvCxnSpPr>
      <xdr:spPr>
        <a:xfrm>
          <a:off x="6972300" y="16677092"/>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A18F959D-142B-41CA-AFAA-DC0A04E7E7A9}"/>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507A02A3-83A0-4415-84E8-019605D6E67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E1865E93-6A34-41DC-8FE9-BCF753608469}"/>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3CC9BC78-D076-4AFE-929A-707B80733D87}"/>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E4FE7DBB-D0B2-43F3-B480-EBEC7FAF794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D1CC3031-037B-4D39-9D9A-67DBCBC5878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52B0E134-8186-44E7-BB05-0D960E31448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C6C19CB1-46B4-446F-9221-51126F99A21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614D09F1-CD1F-4C8D-876A-869B88E5F19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152495</xdr:rowOff>
    </xdr:from>
    <xdr:to>
      <xdr:col>55</xdr:col>
      <xdr:colOff>50800</xdr:colOff>
      <xdr:row>98</xdr:row>
      <xdr:rowOff>82645</xdr:rowOff>
    </xdr:to>
    <xdr:sp macro="" textlink="">
      <xdr:nvSpPr>
        <xdr:cNvPr id="489" name="楕円 488">
          <a:extLst>
            <a:ext uri="{FF2B5EF4-FFF2-40B4-BE49-F238E27FC236}">
              <a16:creationId xmlns:a16="http://schemas.microsoft.com/office/drawing/2014/main" id="{7B5FCD70-8055-41E8-961A-03A1AB6BE445}"/>
            </a:ext>
          </a:extLst>
        </xdr:cNvPr>
        <xdr:cNvSpPr/>
      </xdr:nvSpPr>
      <xdr:spPr>
        <a:xfrm>
          <a:off x="10426700" y="167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67422</xdr:rowOff>
    </xdr:from>
    <xdr:ext cx="534377" cy="259045"/>
    <xdr:sp macro="" textlink="">
      <xdr:nvSpPr>
        <xdr:cNvPr id="490" name="土木費該当値テキスト">
          <a:extLst>
            <a:ext uri="{FF2B5EF4-FFF2-40B4-BE49-F238E27FC236}">
              <a16:creationId xmlns:a16="http://schemas.microsoft.com/office/drawing/2014/main" id="{CB78357F-DAD6-4587-9729-388B47EEFA9C}"/>
            </a:ext>
          </a:extLst>
        </xdr:cNvPr>
        <xdr:cNvSpPr txBox="1"/>
      </xdr:nvSpPr>
      <xdr:spPr>
        <a:xfrm>
          <a:off x="10528300" y="166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89216</xdr:rowOff>
    </xdr:from>
    <xdr:to>
      <xdr:col>50</xdr:col>
      <xdr:colOff>165100</xdr:colOff>
      <xdr:row>98</xdr:row>
      <xdr:rowOff>19366</xdr:rowOff>
    </xdr:to>
    <xdr:sp macro="" textlink="">
      <xdr:nvSpPr>
        <xdr:cNvPr id="491" name="楕円 490">
          <a:extLst>
            <a:ext uri="{FF2B5EF4-FFF2-40B4-BE49-F238E27FC236}">
              <a16:creationId xmlns:a16="http://schemas.microsoft.com/office/drawing/2014/main" id="{96F9F0E6-D82A-4A72-B31B-57193369B1CE}"/>
            </a:ext>
          </a:extLst>
        </xdr:cNvPr>
        <xdr:cNvSpPr/>
      </xdr:nvSpPr>
      <xdr:spPr>
        <a:xfrm>
          <a:off x="9588500" y="167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10493</xdr:rowOff>
    </xdr:from>
    <xdr:ext cx="534377" cy="259045"/>
    <xdr:sp macro="" textlink="">
      <xdr:nvSpPr>
        <xdr:cNvPr id="492" name="テキスト ボックス 491">
          <a:extLst>
            <a:ext uri="{FF2B5EF4-FFF2-40B4-BE49-F238E27FC236}">
              <a16:creationId xmlns:a16="http://schemas.microsoft.com/office/drawing/2014/main" id="{B0944A2A-351E-4E35-9212-7F9D3106F958}"/>
            </a:ext>
          </a:extLst>
        </xdr:cNvPr>
        <xdr:cNvSpPr txBox="1"/>
      </xdr:nvSpPr>
      <xdr:spPr>
        <a:xfrm>
          <a:off x="9372111" y="168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57234</xdr:rowOff>
    </xdr:from>
    <xdr:to>
      <xdr:col>46</xdr:col>
      <xdr:colOff>38100</xdr:colOff>
      <xdr:row>97</xdr:row>
      <xdr:rowOff>158834</xdr:rowOff>
    </xdr:to>
    <xdr:sp macro="" textlink="">
      <xdr:nvSpPr>
        <xdr:cNvPr id="493" name="楕円 492">
          <a:extLst>
            <a:ext uri="{FF2B5EF4-FFF2-40B4-BE49-F238E27FC236}">
              <a16:creationId xmlns:a16="http://schemas.microsoft.com/office/drawing/2014/main" id="{1D91B183-2DC2-46DC-ABF8-8BEB0F5C6555}"/>
            </a:ext>
          </a:extLst>
        </xdr:cNvPr>
        <xdr:cNvSpPr/>
      </xdr:nvSpPr>
      <xdr:spPr>
        <a:xfrm>
          <a:off x="8699500" y="166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149961</xdr:rowOff>
    </xdr:from>
    <xdr:ext cx="534377" cy="259045"/>
    <xdr:sp macro="" textlink="">
      <xdr:nvSpPr>
        <xdr:cNvPr id="494" name="テキスト ボックス 493">
          <a:extLst>
            <a:ext uri="{FF2B5EF4-FFF2-40B4-BE49-F238E27FC236}">
              <a16:creationId xmlns:a16="http://schemas.microsoft.com/office/drawing/2014/main" id="{C94F2545-8BE4-4541-9CD4-92E7EE1005E5}"/>
            </a:ext>
          </a:extLst>
        </xdr:cNvPr>
        <xdr:cNvSpPr txBox="1"/>
      </xdr:nvSpPr>
      <xdr:spPr>
        <a:xfrm>
          <a:off x="8483111" y="167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24271</xdr:rowOff>
    </xdr:from>
    <xdr:to>
      <xdr:col>41</xdr:col>
      <xdr:colOff>101600</xdr:colOff>
      <xdr:row>97</xdr:row>
      <xdr:rowOff>125871</xdr:rowOff>
    </xdr:to>
    <xdr:sp macro="" textlink="">
      <xdr:nvSpPr>
        <xdr:cNvPr id="495" name="楕円 494">
          <a:extLst>
            <a:ext uri="{FF2B5EF4-FFF2-40B4-BE49-F238E27FC236}">
              <a16:creationId xmlns:a16="http://schemas.microsoft.com/office/drawing/2014/main" id="{255979E8-A7B8-40FF-B9F4-980642A71D09}"/>
            </a:ext>
          </a:extLst>
        </xdr:cNvPr>
        <xdr:cNvSpPr/>
      </xdr:nvSpPr>
      <xdr:spPr>
        <a:xfrm>
          <a:off x="7810500" y="1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116998</xdr:rowOff>
    </xdr:from>
    <xdr:ext cx="534377" cy="259045"/>
    <xdr:sp macro="" textlink="">
      <xdr:nvSpPr>
        <xdr:cNvPr id="496" name="テキスト ボックス 495">
          <a:extLst>
            <a:ext uri="{FF2B5EF4-FFF2-40B4-BE49-F238E27FC236}">
              <a16:creationId xmlns:a16="http://schemas.microsoft.com/office/drawing/2014/main" id="{1E20B9B4-0203-491B-973D-A3ADD9E09E38}"/>
            </a:ext>
          </a:extLst>
        </xdr:cNvPr>
        <xdr:cNvSpPr txBox="1"/>
      </xdr:nvSpPr>
      <xdr:spPr>
        <a:xfrm>
          <a:off x="7594111" y="16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167092</xdr:rowOff>
    </xdr:from>
    <xdr:to>
      <xdr:col>36</xdr:col>
      <xdr:colOff>165100</xdr:colOff>
      <xdr:row>97</xdr:row>
      <xdr:rowOff>97242</xdr:rowOff>
    </xdr:to>
    <xdr:sp macro="" textlink="">
      <xdr:nvSpPr>
        <xdr:cNvPr id="497" name="楕円 496">
          <a:extLst>
            <a:ext uri="{FF2B5EF4-FFF2-40B4-BE49-F238E27FC236}">
              <a16:creationId xmlns:a16="http://schemas.microsoft.com/office/drawing/2014/main" id="{01D76D6A-5C59-4254-B7C5-C48572EF9AFE}"/>
            </a:ext>
          </a:extLst>
        </xdr:cNvPr>
        <xdr:cNvSpPr/>
      </xdr:nvSpPr>
      <xdr:spPr>
        <a:xfrm>
          <a:off x="6921500" y="16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88369</xdr:rowOff>
    </xdr:from>
    <xdr:ext cx="534377" cy="259045"/>
    <xdr:sp macro="" textlink="">
      <xdr:nvSpPr>
        <xdr:cNvPr id="498" name="テキスト ボックス 497">
          <a:extLst>
            <a:ext uri="{FF2B5EF4-FFF2-40B4-BE49-F238E27FC236}">
              <a16:creationId xmlns:a16="http://schemas.microsoft.com/office/drawing/2014/main" id="{1AC7854F-8C08-4C52-B06F-CB36B0E5033C}"/>
            </a:ext>
          </a:extLst>
        </xdr:cNvPr>
        <xdr:cNvSpPr txBox="1"/>
      </xdr:nvSpPr>
      <xdr:spPr>
        <a:xfrm>
          <a:off x="6705111"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576872B5-377B-485F-BF19-23077338FAB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C896D6D2-A79D-4F18-B9F3-45B47D6256A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19DC211F-ED60-45E8-8BA8-019972AA01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8486053A-54F3-4026-A446-5F4E6E1D49C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CD365D8B-7642-48D8-98D6-E707FC010D5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A046377E-8487-4AEB-93B2-E9EE73FA9C9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92F0B189-690C-4D67-8FD7-9B7BAF701EB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5A06B62A-BD63-4BC9-8035-8A4BC281209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46FA2406-A808-46B7-9055-01BF18935E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8EE27BCA-17BE-4632-90BC-ACBE9293952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4E702B9A-5402-40E1-B806-9251FD21A509}"/>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166E38F6-9E38-44B6-A31B-0C2C34D1F42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20D3D11-9FD6-4A9B-800D-1F7437DF0BE2}"/>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30F11FD2-48DA-4B59-B811-3DF8B10D2EA8}"/>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CDFF03AC-9418-471E-A400-3C49CF6642D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AF487F9C-4051-4A7E-A9C4-2E918E99CF6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E3B9B3FD-6B15-4EE7-A730-B17461A3DEC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BA669A14-043B-4E35-8F11-1486D7729BA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AFB03B6D-D7FB-41B9-B952-6A8CC98D971E}"/>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24C85D28-C748-42E1-B65A-32DDA679B331}"/>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FB171776-6C64-40D7-B0F8-61A6CB4240E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36684CA6-8737-4D9B-AEE7-72DC5DB9775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10E66B25-D40E-44B0-A514-A34AA067A15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15640A9C-89FC-435C-80AC-299480AB3FD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D059D0FC-63DA-441F-8057-6A5425E4F2C4}"/>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84751238-9CDC-493D-975C-2FC6BC4F6E39}"/>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EB10BE60-3885-441C-8FF5-5C1D28304F15}"/>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3C8D08E4-1088-4583-8C45-1C27E64633E7}"/>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4B4619D1-8E26-4922-8929-9897CBD1E5C2}"/>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124346</xdr:rowOff>
    </xdr:from>
    <xdr:to>
      <xdr:col>85</xdr:col>
      <xdr:colOff>127000</xdr:colOff>
      <xdr:row>37</xdr:row>
      <xdr:rowOff>138786</xdr:rowOff>
    </xdr:to>
    <xdr:cxnSp macro="">
      <xdr:nvCxnSpPr>
        <xdr:cNvPr id="528" name="直線コネクタ 527">
          <a:extLst>
            <a:ext uri="{FF2B5EF4-FFF2-40B4-BE49-F238E27FC236}">
              <a16:creationId xmlns:a16="http://schemas.microsoft.com/office/drawing/2014/main" id="{F8831DB7-5E77-4D7D-93B1-C5191C96559E}"/>
            </a:ext>
          </a:extLst>
        </xdr:cNvPr>
        <xdr:cNvCxnSpPr/>
      </xdr:nvCxnSpPr>
      <xdr:spPr>
        <a:xfrm>
          <a:off x="15481300" y="6467996"/>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74CF77F9-0FFB-4E8A-99ED-AB9CC4F5AB18}"/>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BFCE17FF-71DC-49AE-ADF4-198C3FFC49A4}"/>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85331</xdr:rowOff>
    </xdr:from>
    <xdr:to>
      <xdr:col>81</xdr:col>
      <xdr:colOff>50800</xdr:colOff>
      <xdr:row>37</xdr:row>
      <xdr:rowOff>124346</xdr:rowOff>
    </xdr:to>
    <xdr:cxnSp macro="">
      <xdr:nvCxnSpPr>
        <xdr:cNvPr id="531" name="直線コネクタ 530">
          <a:extLst>
            <a:ext uri="{FF2B5EF4-FFF2-40B4-BE49-F238E27FC236}">
              <a16:creationId xmlns:a16="http://schemas.microsoft.com/office/drawing/2014/main" id="{CD51112B-14E5-48E7-B7E8-67E7E76A5248}"/>
            </a:ext>
          </a:extLst>
        </xdr:cNvPr>
        <xdr:cNvCxnSpPr/>
      </xdr:nvCxnSpPr>
      <xdr:spPr>
        <a:xfrm>
          <a:off x="14592300" y="6428981"/>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917FAC45-CCE1-42AE-B831-934EC2C08568}"/>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F2AFF73D-22B3-4785-A4F6-A4C665132964}"/>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85331</xdr:rowOff>
    </xdr:from>
    <xdr:to>
      <xdr:col>76</xdr:col>
      <xdr:colOff>114300</xdr:colOff>
      <xdr:row>37</xdr:row>
      <xdr:rowOff>131737</xdr:rowOff>
    </xdr:to>
    <xdr:cxnSp macro="">
      <xdr:nvCxnSpPr>
        <xdr:cNvPr id="534" name="直線コネクタ 533">
          <a:extLst>
            <a:ext uri="{FF2B5EF4-FFF2-40B4-BE49-F238E27FC236}">
              <a16:creationId xmlns:a16="http://schemas.microsoft.com/office/drawing/2014/main" id="{71AA5187-3389-4D79-AD2A-B0C97768321F}"/>
            </a:ext>
          </a:extLst>
        </xdr:cNvPr>
        <xdr:cNvCxnSpPr/>
      </xdr:nvCxnSpPr>
      <xdr:spPr>
        <a:xfrm flipV="1">
          <a:off x="13703300" y="642898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F519C6E3-5326-4E55-BEBC-474FDC148D87}"/>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34B35BA9-A029-4292-870C-5E0BA717625E}"/>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131737</xdr:rowOff>
    </xdr:from>
    <xdr:to>
      <xdr:col>71</xdr:col>
      <xdr:colOff>177800</xdr:colOff>
      <xdr:row>37</xdr:row>
      <xdr:rowOff>150254</xdr:rowOff>
    </xdr:to>
    <xdr:cxnSp macro="">
      <xdr:nvCxnSpPr>
        <xdr:cNvPr id="537" name="直線コネクタ 536">
          <a:extLst>
            <a:ext uri="{FF2B5EF4-FFF2-40B4-BE49-F238E27FC236}">
              <a16:creationId xmlns:a16="http://schemas.microsoft.com/office/drawing/2014/main" id="{69A4C4E2-EA14-426B-9137-51BF05D96FED}"/>
            </a:ext>
          </a:extLst>
        </xdr:cNvPr>
        <xdr:cNvCxnSpPr/>
      </xdr:nvCxnSpPr>
      <xdr:spPr>
        <a:xfrm flipV="1">
          <a:off x="12814300" y="647538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8BD726A-F58E-4551-A6D8-CD15600E9B55}"/>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69DE87C-447E-43A5-AAE2-DEABDF0765CA}"/>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7D444D66-F01C-4921-ADDB-D924C4588533}"/>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6366A32F-B1A5-4583-87B7-D3D9757A8C4B}"/>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933EC2A1-DA51-42B1-9CB6-EDD9497F08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CD0DF0BE-67D6-4599-870F-7D6E3F9D7DB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9F9B0509-7181-4F0A-96EB-2D99763BEAE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C6ECCCD5-765A-48B5-AE3C-3FD77F70AA2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853B1F7-B905-4611-9BC1-CC40F4FB578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87986</xdr:rowOff>
    </xdr:from>
    <xdr:to>
      <xdr:col>85</xdr:col>
      <xdr:colOff>177800</xdr:colOff>
      <xdr:row>38</xdr:row>
      <xdr:rowOff>18135</xdr:rowOff>
    </xdr:to>
    <xdr:sp macro="" textlink="">
      <xdr:nvSpPr>
        <xdr:cNvPr id="547" name="楕円 546">
          <a:extLst>
            <a:ext uri="{FF2B5EF4-FFF2-40B4-BE49-F238E27FC236}">
              <a16:creationId xmlns:a16="http://schemas.microsoft.com/office/drawing/2014/main" id="{033E4934-B118-43AB-9602-DD462A382C4F}"/>
            </a:ext>
          </a:extLst>
        </xdr:cNvPr>
        <xdr:cNvSpPr/>
      </xdr:nvSpPr>
      <xdr:spPr>
        <a:xfrm>
          <a:off x="162687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66413</xdr:rowOff>
    </xdr:from>
    <xdr:ext cx="534377" cy="259045"/>
    <xdr:sp macro="" textlink="">
      <xdr:nvSpPr>
        <xdr:cNvPr id="548" name="消防費該当値テキスト">
          <a:extLst>
            <a:ext uri="{FF2B5EF4-FFF2-40B4-BE49-F238E27FC236}">
              <a16:creationId xmlns:a16="http://schemas.microsoft.com/office/drawing/2014/main" id="{20E23CD7-3BFF-46DD-AB3A-883A22DBDD1F}"/>
            </a:ext>
          </a:extLst>
        </xdr:cNvPr>
        <xdr:cNvSpPr txBox="1"/>
      </xdr:nvSpPr>
      <xdr:spPr>
        <a:xfrm>
          <a:off x="16370300" y="64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73546</xdr:rowOff>
    </xdr:from>
    <xdr:to>
      <xdr:col>81</xdr:col>
      <xdr:colOff>101600</xdr:colOff>
      <xdr:row>38</xdr:row>
      <xdr:rowOff>3696</xdr:rowOff>
    </xdr:to>
    <xdr:sp macro="" textlink="">
      <xdr:nvSpPr>
        <xdr:cNvPr id="549" name="楕円 548">
          <a:extLst>
            <a:ext uri="{FF2B5EF4-FFF2-40B4-BE49-F238E27FC236}">
              <a16:creationId xmlns:a16="http://schemas.microsoft.com/office/drawing/2014/main" id="{97F1D2FD-3313-4F56-A5B4-558C4F5DB5FB}"/>
            </a:ext>
          </a:extLst>
        </xdr:cNvPr>
        <xdr:cNvSpPr/>
      </xdr:nvSpPr>
      <xdr:spPr>
        <a:xfrm>
          <a:off x="15430500" y="64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166273</xdr:rowOff>
    </xdr:from>
    <xdr:ext cx="534377" cy="259045"/>
    <xdr:sp macro="" textlink="">
      <xdr:nvSpPr>
        <xdr:cNvPr id="550" name="テキスト ボックス 549">
          <a:extLst>
            <a:ext uri="{FF2B5EF4-FFF2-40B4-BE49-F238E27FC236}">
              <a16:creationId xmlns:a16="http://schemas.microsoft.com/office/drawing/2014/main" id="{F00FDE08-17F2-4FCF-BE03-6523C016C04F}"/>
            </a:ext>
          </a:extLst>
        </xdr:cNvPr>
        <xdr:cNvSpPr txBox="1"/>
      </xdr:nvSpPr>
      <xdr:spPr>
        <a:xfrm>
          <a:off x="15214111" y="65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34531</xdr:rowOff>
    </xdr:from>
    <xdr:to>
      <xdr:col>76</xdr:col>
      <xdr:colOff>165100</xdr:colOff>
      <xdr:row>37</xdr:row>
      <xdr:rowOff>136131</xdr:rowOff>
    </xdr:to>
    <xdr:sp macro="" textlink="">
      <xdr:nvSpPr>
        <xdr:cNvPr id="551" name="楕円 550">
          <a:extLst>
            <a:ext uri="{FF2B5EF4-FFF2-40B4-BE49-F238E27FC236}">
              <a16:creationId xmlns:a16="http://schemas.microsoft.com/office/drawing/2014/main" id="{6E8C8BF7-FE95-4CD4-A823-5011F24BC75A}"/>
            </a:ext>
          </a:extLst>
        </xdr:cNvPr>
        <xdr:cNvSpPr/>
      </xdr:nvSpPr>
      <xdr:spPr>
        <a:xfrm>
          <a:off x="14541500" y="63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152658</xdr:rowOff>
    </xdr:from>
    <xdr:ext cx="534377" cy="259045"/>
    <xdr:sp macro="" textlink="">
      <xdr:nvSpPr>
        <xdr:cNvPr id="552" name="テキスト ボックス 551">
          <a:extLst>
            <a:ext uri="{FF2B5EF4-FFF2-40B4-BE49-F238E27FC236}">
              <a16:creationId xmlns:a16="http://schemas.microsoft.com/office/drawing/2014/main" id="{034401D3-E8C8-43DB-B78E-5E3EEBF73D12}"/>
            </a:ext>
          </a:extLst>
        </xdr:cNvPr>
        <xdr:cNvSpPr txBox="1"/>
      </xdr:nvSpPr>
      <xdr:spPr>
        <a:xfrm>
          <a:off x="14325111" y="61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80937</xdr:rowOff>
    </xdr:from>
    <xdr:to>
      <xdr:col>72</xdr:col>
      <xdr:colOff>38100</xdr:colOff>
      <xdr:row>38</xdr:row>
      <xdr:rowOff>11087</xdr:rowOff>
    </xdr:to>
    <xdr:sp macro="" textlink="">
      <xdr:nvSpPr>
        <xdr:cNvPr id="553" name="楕円 552">
          <a:extLst>
            <a:ext uri="{FF2B5EF4-FFF2-40B4-BE49-F238E27FC236}">
              <a16:creationId xmlns:a16="http://schemas.microsoft.com/office/drawing/2014/main" id="{A34488E8-1B3D-42B9-9449-E9743AD96AA5}"/>
            </a:ext>
          </a:extLst>
        </xdr:cNvPr>
        <xdr:cNvSpPr/>
      </xdr:nvSpPr>
      <xdr:spPr>
        <a:xfrm>
          <a:off x="13652500" y="6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2214</xdr:rowOff>
    </xdr:from>
    <xdr:ext cx="534377" cy="259045"/>
    <xdr:sp macro="" textlink="">
      <xdr:nvSpPr>
        <xdr:cNvPr id="554" name="テキスト ボックス 553">
          <a:extLst>
            <a:ext uri="{FF2B5EF4-FFF2-40B4-BE49-F238E27FC236}">
              <a16:creationId xmlns:a16="http://schemas.microsoft.com/office/drawing/2014/main" id="{94AD007B-40FA-479D-BB39-89D9452E31EE}"/>
            </a:ext>
          </a:extLst>
        </xdr:cNvPr>
        <xdr:cNvSpPr txBox="1"/>
      </xdr:nvSpPr>
      <xdr:spPr>
        <a:xfrm>
          <a:off x="13436111" y="65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99454</xdr:rowOff>
    </xdr:from>
    <xdr:to>
      <xdr:col>67</xdr:col>
      <xdr:colOff>101600</xdr:colOff>
      <xdr:row>38</xdr:row>
      <xdr:rowOff>29604</xdr:rowOff>
    </xdr:to>
    <xdr:sp macro="" textlink="">
      <xdr:nvSpPr>
        <xdr:cNvPr id="555" name="楕円 554">
          <a:extLst>
            <a:ext uri="{FF2B5EF4-FFF2-40B4-BE49-F238E27FC236}">
              <a16:creationId xmlns:a16="http://schemas.microsoft.com/office/drawing/2014/main" id="{D44E350B-6806-4167-A909-15DFAAB10962}"/>
            </a:ext>
          </a:extLst>
        </xdr:cNvPr>
        <xdr:cNvSpPr/>
      </xdr:nvSpPr>
      <xdr:spPr>
        <a:xfrm>
          <a:off x="12763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20731</xdr:rowOff>
    </xdr:from>
    <xdr:ext cx="534377" cy="259045"/>
    <xdr:sp macro="" textlink="">
      <xdr:nvSpPr>
        <xdr:cNvPr id="556" name="テキスト ボックス 555">
          <a:extLst>
            <a:ext uri="{FF2B5EF4-FFF2-40B4-BE49-F238E27FC236}">
              <a16:creationId xmlns:a16="http://schemas.microsoft.com/office/drawing/2014/main" id="{F3D19E01-444E-432A-B889-58AEDDC3168B}"/>
            </a:ext>
          </a:extLst>
        </xdr:cNvPr>
        <xdr:cNvSpPr txBox="1"/>
      </xdr:nvSpPr>
      <xdr:spPr>
        <a:xfrm>
          <a:off x="12547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B30BBA60-E844-43F6-A07D-C723DF94E4A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AFAA6921-53C3-4667-B182-3CE6C92BF5E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98228559-860D-4F50-B830-B76A88C8C94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BB6DDB70-048D-40C8-AC12-6D47DDF7159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65AA763E-8399-432D-92A1-E92B6D8CB5A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340B3C44-C3BA-4FA8-9D24-E9B871A3047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CB155496-0E42-4F40-BEEC-422DB22C0C9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E21198F7-C4EA-4A35-B91E-DC22BBC0C7C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A9652F57-F95C-4D15-87A2-A1E5D6D8B80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9B5C62EB-30D3-43CF-B806-246CE92F2D1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6BC94518-AD61-4346-AD58-E2F83C41D52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7675DF37-59CA-43E1-960C-E16A0CCC75A3}"/>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EE34A59B-B66E-44AA-9444-F47BF024BEDD}"/>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4902763F-AE17-4E0A-870F-B7EF2C8BE1C7}"/>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831B81D-B389-48B6-A738-32C814262396}"/>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C01603CB-D8C5-4E57-BBA3-6C888AAAFF86}"/>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F85FFF32-7923-4375-BC00-44E4BAD1C7F7}"/>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7A828E8D-0A29-4F88-9E6C-7CCAB6D8DB0D}"/>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52DB2695-671C-4715-A2CB-1D9C40EACCA2}"/>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374E5BC4-ECE0-4A2D-A0C3-DF02BF91F59F}"/>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746D9214-1475-4B08-BA73-84D48C0D52FC}"/>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A858F899-88CD-419F-8601-C539D4479EF6}"/>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D0B8331A-935B-4B98-8B63-8B19E6860982}"/>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9A34710D-14B6-466E-AF75-B53AEFB6D6C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5F199E3-187B-42A9-8A52-BD5590ABF2A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2CC311AE-4051-4078-BE04-A8726199E1C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D2FC89A5-3148-40E2-84CA-215E45892606}"/>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983BC159-2838-47F7-A52A-6C464845634D}"/>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60B10386-CD76-48AC-8912-D9D2E11E732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C7A8327D-3581-4992-A96E-52C9ACB24CC9}"/>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A0D448A5-9AD8-4881-8DD6-FEFAA194157C}"/>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22248</xdr:rowOff>
    </xdr:from>
    <xdr:to>
      <xdr:col>85</xdr:col>
      <xdr:colOff>127000</xdr:colOff>
      <xdr:row>56</xdr:row>
      <xdr:rowOff>88265</xdr:rowOff>
    </xdr:to>
    <xdr:cxnSp macro="">
      <xdr:nvCxnSpPr>
        <xdr:cNvPr id="588" name="直線コネクタ 587">
          <a:extLst>
            <a:ext uri="{FF2B5EF4-FFF2-40B4-BE49-F238E27FC236}">
              <a16:creationId xmlns:a16="http://schemas.microsoft.com/office/drawing/2014/main" id="{88D31D4D-692A-4E09-9C00-856597C9CEBF}"/>
            </a:ext>
          </a:extLst>
        </xdr:cNvPr>
        <xdr:cNvCxnSpPr/>
      </xdr:nvCxnSpPr>
      <xdr:spPr>
        <a:xfrm>
          <a:off x="15481300" y="9623448"/>
          <a:ext cx="838200" cy="6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8F98F0F4-295F-49B7-ACED-951587F4638E}"/>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5C989955-F19A-4DFC-B2B4-2C3E2D82182D}"/>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15456</xdr:rowOff>
    </xdr:from>
    <xdr:to>
      <xdr:col>81</xdr:col>
      <xdr:colOff>50800</xdr:colOff>
      <xdr:row>56</xdr:row>
      <xdr:rowOff>22248</xdr:rowOff>
    </xdr:to>
    <xdr:cxnSp macro="">
      <xdr:nvCxnSpPr>
        <xdr:cNvPr id="591" name="直線コネクタ 590">
          <a:extLst>
            <a:ext uri="{FF2B5EF4-FFF2-40B4-BE49-F238E27FC236}">
              <a16:creationId xmlns:a16="http://schemas.microsoft.com/office/drawing/2014/main" id="{9F2F73AE-B258-47FC-9C86-3316B332A0E7}"/>
            </a:ext>
          </a:extLst>
        </xdr:cNvPr>
        <xdr:cNvCxnSpPr/>
      </xdr:nvCxnSpPr>
      <xdr:spPr>
        <a:xfrm>
          <a:off x="14592300" y="961665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D9D07E5C-79B5-4D15-842D-AC7169A7436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42B00012-556A-4238-97CB-D317AEED9CCE}"/>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15456</xdr:rowOff>
    </xdr:from>
    <xdr:to>
      <xdr:col>76</xdr:col>
      <xdr:colOff>114300</xdr:colOff>
      <xdr:row>57</xdr:row>
      <xdr:rowOff>148926</xdr:rowOff>
    </xdr:to>
    <xdr:cxnSp macro="">
      <xdr:nvCxnSpPr>
        <xdr:cNvPr id="594" name="直線コネクタ 593">
          <a:extLst>
            <a:ext uri="{FF2B5EF4-FFF2-40B4-BE49-F238E27FC236}">
              <a16:creationId xmlns:a16="http://schemas.microsoft.com/office/drawing/2014/main" id="{412E4879-7130-4FB6-8DB2-A70A7AC5C990}"/>
            </a:ext>
          </a:extLst>
        </xdr:cNvPr>
        <xdr:cNvCxnSpPr/>
      </xdr:nvCxnSpPr>
      <xdr:spPr>
        <a:xfrm flipV="1">
          <a:off x="13703300" y="9616656"/>
          <a:ext cx="889000" cy="30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133DDEB9-5CC4-4DD8-8A17-D19A78E0BB09}"/>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28F68004-D81C-4C6D-8CD2-FDECEB89BFE5}"/>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148926</xdr:rowOff>
    </xdr:from>
    <xdr:to>
      <xdr:col>71</xdr:col>
      <xdr:colOff>177800</xdr:colOff>
      <xdr:row>58</xdr:row>
      <xdr:rowOff>7553</xdr:rowOff>
    </xdr:to>
    <xdr:cxnSp macro="">
      <xdr:nvCxnSpPr>
        <xdr:cNvPr id="597" name="直線コネクタ 596">
          <a:extLst>
            <a:ext uri="{FF2B5EF4-FFF2-40B4-BE49-F238E27FC236}">
              <a16:creationId xmlns:a16="http://schemas.microsoft.com/office/drawing/2014/main" id="{E1B502D4-5C55-4509-A4B4-EB2C2C0295F6}"/>
            </a:ext>
          </a:extLst>
        </xdr:cNvPr>
        <xdr:cNvCxnSpPr/>
      </xdr:nvCxnSpPr>
      <xdr:spPr>
        <a:xfrm flipV="1">
          <a:off x="12814300" y="9921576"/>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6F64A92D-7283-4AE0-AF62-01D49AE586A8}"/>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F7A062C1-678F-4B4E-8C62-2233DE00F014}"/>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87013558-BBFF-4F90-BBA5-0A66B94E8C33}"/>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C9FEFE0-B8EF-4E5A-BBBB-859E92EDFABF}"/>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B5EC18AF-1071-45BE-AEC6-FE3C7B957DC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E6D1DB74-C808-497B-87BB-8752024BA85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E546D997-5E92-4A54-BD54-3816D304DAB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E8D42D21-032B-4E0F-9CBE-D70B5AA5057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88389333-BFCD-4E2B-8614-75EE689D93A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37465</xdr:rowOff>
    </xdr:from>
    <xdr:to>
      <xdr:col>85</xdr:col>
      <xdr:colOff>177800</xdr:colOff>
      <xdr:row>56</xdr:row>
      <xdr:rowOff>139065</xdr:rowOff>
    </xdr:to>
    <xdr:sp macro="" textlink="">
      <xdr:nvSpPr>
        <xdr:cNvPr id="607" name="楕円 606">
          <a:extLst>
            <a:ext uri="{FF2B5EF4-FFF2-40B4-BE49-F238E27FC236}">
              <a16:creationId xmlns:a16="http://schemas.microsoft.com/office/drawing/2014/main" id="{D3F4C2FA-F86B-492A-B19F-060A61913B7E}"/>
            </a:ext>
          </a:extLst>
        </xdr:cNvPr>
        <xdr:cNvSpPr/>
      </xdr:nvSpPr>
      <xdr:spPr>
        <a:xfrm>
          <a:off x="162687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60342</xdr:rowOff>
    </xdr:from>
    <xdr:ext cx="534377" cy="259045"/>
    <xdr:sp macro="" textlink="">
      <xdr:nvSpPr>
        <xdr:cNvPr id="608" name="教育費該当値テキスト">
          <a:extLst>
            <a:ext uri="{FF2B5EF4-FFF2-40B4-BE49-F238E27FC236}">
              <a16:creationId xmlns:a16="http://schemas.microsoft.com/office/drawing/2014/main" id="{D426E2DA-E246-4CA6-AC71-65CC28F62AE9}"/>
            </a:ext>
          </a:extLst>
        </xdr:cNvPr>
        <xdr:cNvSpPr txBox="1"/>
      </xdr:nvSpPr>
      <xdr:spPr>
        <a:xfrm>
          <a:off x="16370300" y="94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142898</xdr:rowOff>
    </xdr:from>
    <xdr:to>
      <xdr:col>81</xdr:col>
      <xdr:colOff>101600</xdr:colOff>
      <xdr:row>56</xdr:row>
      <xdr:rowOff>73048</xdr:rowOff>
    </xdr:to>
    <xdr:sp macro="" textlink="">
      <xdr:nvSpPr>
        <xdr:cNvPr id="609" name="楕円 608">
          <a:extLst>
            <a:ext uri="{FF2B5EF4-FFF2-40B4-BE49-F238E27FC236}">
              <a16:creationId xmlns:a16="http://schemas.microsoft.com/office/drawing/2014/main" id="{37B2F11D-A19B-4E9C-848A-432BD89EFEDF}"/>
            </a:ext>
          </a:extLst>
        </xdr:cNvPr>
        <xdr:cNvSpPr/>
      </xdr:nvSpPr>
      <xdr:spPr>
        <a:xfrm>
          <a:off x="15430500" y="95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89575</xdr:rowOff>
    </xdr:from>
    <xdr:ext cx="534377" cy="259045"/>
    <xdr:sp macro="" textlink="">
      <xdr:nvSpPr>
        <xdr:cNvPr id="610" name="テキスト ボックス 609">
          <a:extLst>
            <a:ext uri="{FF2B5EF4-FFF2-40B4-BE49-F238E27FC236}">
              <a16:creationId xmlns:a16="http://schemas.microsoft.com/office/drawing/2014/main" id="{AA72C8F7-583C-4A2B-B209-6A7C15E61930}"/>
            </a:ext>
          </a:extLst>
        </xdr:cNvPr>
        <xdr:cNvSpPr txBox="1"/>
      </xdr:nvSpPr>
      <xdr:spPr>
        <a:xfrm>
          <a:off x="15214111" y="93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136106</xdr:rowOff>
    </xdr:from>
    <xdr:to>
      <xdr:col>76</xdr:col>
      <xdr:colOff>165100</xdr:colOff>
      <xdr:row>56</xdr:row>
      <xdr:rowOff>66256</xdr:rowOff>
    </xdr:to>
    <xdr:sp macro="" textlink="">
      <xdr:nvSpPr>
        <xdr:cNvPr id="611" name="楕円 610">
          <a:extLst>
            <a:ext uri="{FF2B5EF4-FFF2-40B4-BE49-F238E27FC236}">
              <a16:creationId xmlns:a16="http://schemas.microsoft.com/office/drawing/2014/main" id="{C6949EBE-D08E-4D4B-91D9-07FBC25020DA}"/>
            </a:ext>
          </a:extLst>
        </xdr:cNvPr>
        <xdr:cNvSpPr/>
      </xdr:nvSpPr>
      <xdr:spPr>
        <a:xfrm>
          <a:off x="14541500" y="95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57383</xdr:rowOff>
    </xdr:from>
    <xdr:ext cx="534377" cy="259045"/>
    <xdr:sp macro="" textlink="">
      <xdr:nvSpPr>
        <xdr:cNvPr id="612" name="テキスト ボックス 611">
          <a:extLst>
            <a:ext uri="{FF2B5EF4-FFF2-40B4-BE49-F238E27FC236}">
              <a16:creationId xmlns:a16="http://schemas.microsoft.com/office/drawing/2014/main" id="{A0D4A42C-43E0-470D-AB9F-772EFC33AEBE}"/>
            </a:ext>
          </a:extLst>
        </xdr:cNvPr>
        <xdr:cNvSpPr txBox="1"/>
      </xdr:nvSpPr>
      <xdr:spPr>
        <a:xfrm>
          <a:off x="14325111" y="96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98126</xdr:rowOff>
    </xdr:from>
    <xdr:to>
      <xdr:col>72</xdr:col>
      <xdr:colOff>38100</xdr:colOff>
      <xdr:row>58</xdr:row>
      <xdr:rowOff>28276</xdr:rowOff>
    </xdr:to>
    <xdr:sp macro="" textlink="">
      <xdr:nvSpPr>
        <xdr:cNvPr id="613" name="楕円 612">
          <a:extLst>
            <a:ext uri="{FF2B5EF4-FFF2-40B4-BE49-F238E27FC236}">
              <a16:creationId xmlns:a16="http://schemas.microsoft.com/office/drawing/2014/main" id="{BF0A4C55-DCB3-4140-BBDF-3C3DE6A8FE57}"/>
            </a:ext>
          </a:extLst>
        </xdr:cNvPr>
        <xdr:cNvSpPr/>
      </xdr:nvSpPr>
      <xdr:spPr>
        <a:xfrm>
          <a:off x="13652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19403</xdr:rowOff>
    </xdr:from>
    <xdr:ext cx="534377" cy="259045"/>
    <xdr:sp macro="" textlink="">
      <xdr:nvSpPr>
        <xdr:cNvPr id="614" name="テキスト ボックス 613">
          <a:extLst>
            <a:ext uri="{FF2B5EF4-FFF2-40B4-BE49-F238E27FC236}">
              <a16:creationId xmlns:a16="http://schemas.microsoft.com/office/drawing/2014/main" id="{4CB3675E-F44A-4FEB-8FD8-3449E450600B}"/>
            </a:ext>
          </a:extLst>
        </xdr:cNvPr>
        <xdr:cNvSpPr txBox="1"/>
      </xdr:nvSpPr>
      <xdr:spPr>
        <a:xfrm>
          <a:off x="13436111" y="99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128203</xdr:rowOff>
    </xdr:from>
    <xdr:to>
      <xdr:col>67</xdr:col>
      <xdr:colOff>101600</xdr:colOff>
      <xdr:row>58</xdr:row>
      <xdr:rowOff>58353</xdr:rowOff>
    </xdr:to>
    <xdr:sp macro="" textlink="">
      <xdr:nvSpPr>
        <xdr:cNvPr id="615" name="楕円 614">
          <a:extLst>
            <a:ext uri="{FF2B5EF4-FFF2-40B4-BE49-F238E27FC236}">
              <a16:creationId xmlns:a16="http://schemas.microsoft.com/office/drawing/2014/main" id="{A9DBC38F-27D3-47E1-BAB1-850FC0DCC411}"/>
            </a:ext>
          </a:extLst>
        </xdr:cNvPr>
        <xdr:cNvSpPr/>
      </xdr:nvSpPr>
      <xdr:spPr>
        <a:xfrm>
          <a:off x="12763500" y="99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49480</xdr:rowOff>
    </xdr:from>
    <xdr:ext cx="534377" cy="259045"/>
    <xdr:sp macro="" textlink="">
      <xdr:nvSpPr>
        <xdr:cNvPr id="616" name="テキスト ボックス 615">
          <a:extLst>
            <a:ext uri="{FF2B5EF4-FFF2-40B4-BE49-F238E27FC236}">
              <a16:creationId xmlns:a16="http://schemas.microsoft.com/office/drawing/2014/main" id="{729DC361-2A52-4135-9048-152A132D9C18}"/>
            </a:ext>
          </a:extLst>
        </xdr:cNvPr>
        <xdr:cNvSpPr txBox="1"/>
      </xdr:nvSpPr>
      <xdr:spPr>
        <a:xfrm>
          <a:off x="12547111" y="99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CE08C18F-F44D-4261-AFD9-39F7F75D5DF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9F053861-7168-46D9-9688-F91C44A0FD5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F14D5267-F535-4F2F-B603-DCF544EEEA8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33138AE0-28A2-4618-B06E-37BF5F622AB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1B008E91-6611-4379-80E4-AF651E19442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79E54DC6-5466-46A3-8515-07015A2FFC8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4A9BFF45-86D6-4732-9754-D6461FB7AC8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6D43F092-EDF7-4065-8464-590011BCC16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3B1E544F-F007-4D97-A55F-78A50D199BF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6EE496CE-1F96-40E5-BA36-E5CC649D532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64CDAA7F-C679-4DB0-AC2C-C31EDE1D40ED}"/>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8925CB9D-F439-414C-865E-3D5B99CF5585}"/>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DC8F48DA-003B-4F89-9430-2F1E9924B429}"/>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D1744B9B-4F46-43A6-9A24-77D9238D28DE}"/>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686F6482-CF57-47D6-8E57-403E5FF80B4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AA31382A-A26E-4C1E-88E3-DF313A131486}"/>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6D14310C-7A2D-407E-9C47-7EFC5EC93DF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4E6F811D-3C65-41FD-B2CD-3E4A5474FFE4}"/>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C36B84B4-25A1-4617-A02D-745ED47383C2}"/>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368AA54A-AADF-47A5-98CB-D687D9204D06}"/>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94D730F3-8D5F-41A2-A6B1-B145A484EF12}"/>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43BE5DBD-D259-4C9A-8963-894117470F9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3FBBE932-099E-4E01-9B19-C61EA36CAA0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1B0EE18C-8328-4BDF-B698-4AC6260E730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2EFE5A7A-4E35-4BE2-98EE-E968F7E64E7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2249752D-A091-41EE-91C2-2FA7F7928E25}"/>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E85E015C-6CE7-44E8-85F9-F018D008C15E}"/>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BFB1495C-C8B6-4B07-AB1B-1210918581BC}"/>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3276F7E-405B-4CE9-ABE7-68CDE7682BB4}"/>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146F7619-A8C6-4400-8419-983F70001F48}"/>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F132302-6B26-4880-8BCA-28536B110D18}"/>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CBAACD5F-A06C-45CD-8490-66F200EB51DB}"/>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3B1427E7-C57B-4914-9A4D-D1A97B820D24}"/>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2D1BD595-4DFC-44B6-A5B0-3B0AB6329EE8}"/>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3116631A-C251-4772-BEFC-C0EF9F00C2C7}"/>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59BC5514-0712-4208-9BB8-65E1748D9781}"/>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B769769-25F5-4F7A-9C18-653864F80FF9}"/>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2B976939-462F-4561-A3F6-C64F5210ADE2}"/>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9FFABD26-9607-43D2-8AF1-B17742160336}"/>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EA8DA052-2388-4C1C-AB00-8821E1AFE0ED}"/>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6EA9C958-7E9F-4573-994C-8AC21F2BA71C}"/>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19F84803-89A2-4E26-B9CB-9672D1B78191}"/>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C5D50A60-0D13-44E4-8380-8EE2B3C1E579}"/>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C07B654-A489-4B68-88B5-B4E2C9B6ADB4}"/>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B253669E-C951-4691-A5A7-D68016BC77E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976E8802-499A-4CBF-90B7-DE499C69C58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2E8C48E0-973F-42D1-ABC7-CF26189722E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4D2997D1-A97B-4439-B730-A94FEDF8202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15EB5EFE-D963-4BA5-9918-EDFBA660507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D0C4799-5385-4882-BDB2-B4211C324A22}"/>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7AC8A470-E8F2-4352-9036-C9C9A166A998}"/>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2AFCBAD9-D71F-44DC-BF78-0BDF9087C973}"/>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3B618D88-D455-4627-85F9-B25C65315293}"/>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34C2C0F8-B674-4BD7-B427-F7859AD4E677}"/>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80034051-64F7-47A0-9E9D-5935CB81D5DD}"/>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622B0485-B93A-4313-9AA8-06A7AFCC89EE}"/>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8BC76B87-3770-4347-BEFB-F10C4D231C42}"/>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4771ACA1-03E0-4D9F-AF70-7089CF20EAD9}"/>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787ACF15-EDBF-4351-B72A-2DDF67C5BC75}"/>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968998F4-CE03-4433-B306-B83494C6F3B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B9111536-823B-4F5A-9897-E0FDBE7588D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6C989007-03FE-48C8-8C1C-F503F087BA8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39147977-B432-47FC-9D75-634236DA133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89F2A0E8-9934-41DA-8152-B4618F14F1A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CE2DA971-A58E-4DA9-A3FD-6F83ADA4AA0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648FE9F9-3D35-486B-BC0B-C85D2EA0A04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9A22EC70-A06B-4CA1-A65C-2E62495237E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8F23C687-0381-4241-9E7C-85F1A773677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6E1CACB4-059D-4ACC-AC1A-97AA4884F4C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84F8395B-DC57-4BEC-BFA2-D835742926C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193FB0FC-99F0-4FB6-9CD6-80E9FF07423B}"/>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D012A0D-3B76-4836-BE04-3CAF824FCC8B}"/>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BE343EDD-324E-4602-96A3-93955C4A2A32}"/>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C0E7863A-BB61-4EB4-927B-44AF24469B6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4C298EBE-2B10-41B8-91E6-D38D4C120E26}"/>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71E83065-EC77-411C-B69D-D4509432CCD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4D363FEA-7C83-4E4E-8D11-9E791998904E}"/>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C0A5653-6B80-41A6-8AD5-C97BC78433FB}"/>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A12B8ED0-06B8-441F-A8D3-65CA3A161DEB}"/>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4C0CD955-3DB1-46C8-9D26-8F26567206CE}"/>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AF4CDF4F-96E9-4671-BE1C-A84F9F35075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1EF0D32A-AF5A-4BA9-A4B0-B9680CA04E7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29CB5339-470B-4B23-835D-5D032107F70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1E7FBA7E-541C-4957-923B-F59376F6C04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FC6F3E0F-D70C-40B7-BD15-6B1E6973BB3C}"/>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B2568F04-9CF6-4AB8-B950-500C00091473}"/>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B9BB3671-8D63-4326-A477-988896FEA066}"/>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4753D865-37C8-43AE-BC79-1373254CCACF}"/>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F40315CC-F049-495C-A855-E56104D6E4CD}"/>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51085</xdr:rowOff>
    </xdr:from>
    <xdr:to>
      <xdr:col>85</xdr:col>
      <xdr:colOff>127000</xdr:colOff>
      <xdr:row>97</xdr:row>
      <xdr:rowOff>79218</xdr:rowOff>
    </xdr:to>
    <xdr:cxnSp macro="">
      <xdr:nvCxnSpPr>
        <xdr:cNvPr id="706" name="直線コネクタ 705">
          <a:extLst>
            <a:ext uri="{FF2B5EF4-FFF2-40B4-BE49-F238E27FC236}">
              <a16:creationId xmlns:a16="http://schemas.microsoft.com/office/drawing/2014/main" id="{3BD72FEA-6F00-4C56-B6BB-BF5AD48DE8C0}"/>
            </a:ext>
          </a:extLst>
        </xdr:cNvPr>
        <xdr:cNvCxnSpPr/>
      </xdr:nvCxnSpPr>
      <xdr:spPr>
        <a:xfrm flipV="1">
          <a:off x="15481300" y="16681735"/>
          <a:ext cx="8382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13DCA6C4-431D-45DB-A217-2B50ECEA6EEA}"/>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824BBB3E-1C41-49AA-9DA3-4EF56E3A737C}"/>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73994</xdr:rowOff>
    </xdr:from>
    <xdr:to>
      <xdr:col>81</xdr:col>
      <xdr:colOff>50800</xdr:colOff>
      <xdr:row>97</xdr:row>
      <xdr:rowOff>79218</xdr:rowOff>
    </xdr:to>
    <xdr:cxnSp macro="">
      <xdr:nvCxnSpPr>
        <xdr:cNvPr id="709" name="直線コネクタ 708">
          <a:extLst>
            <a:ext uri="{FF2B5EF4-FFF2-40B4-BE49-F238E27FC236}">
              <a16:creationId xmlns:a16="http://schemas.microsoft.com/office/drawing/2014/main" id="{BE52DCEE-57FE-4B01-9BE0-A3E6A3B3956D}"/>
            </a:ext>
          </a:extLst>
        </xdr:cNvPr>
        <xdr:cNvCxnSpPr/>
      </xdr:nvCxnSpPr>
      <xdr:spPr>
        <a:xfrm>
          <a:off x="14592300" y="16704644"/>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4C67CDD3-FE99-4990-AAAC-1348BA03BCAD}"/>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E632E62D-7A1A-4EEF-B668-00691516217E}"/>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57486</xdr:rowOff>
    </xdr:from>
    <xdr:to>
      <xdr:col>76</xdr:col>
      <xdr:colOff>114300</xdr:colOff>
      <xdr:row>97</xdr:row>
      <xdr:rowOff>73994</xdr:rowOff>
    </xdr:to>
    <xdr:cxnSp macro="">
      <xdr:nvCxnSpPr>
        <xdr:cNvPr id="712" name="直線コネクタ 711">
          <a:extLst>
            <a:ext uri="{FF2B5EF4-FFF2-40B4-BE49-F238E27FC236}">
              <a16:creationId xmlns:a16="http://schemas.microsoft.com/office/drawing/2014/main" id="{E8933193-FA63-4C98-9831-F87E8C96CC23}"/>
            </a:ext>
          </a:extLst>
        </xdr:cNvPr>
        <xdr:cNvCxnSpPr/>
      </xdr:nvCxnSpPr>
      <xdr:spPr>
        <a:xfrm>
          <a:off x="13703300" y="16688136"/>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3CA44863-2522-4BD3-A82C-65EFA3529286}"/>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1A028227-0436-4DE9-9616-84E3BE7B2039}"/>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17742</xdr:rowOff>
    </xdr:from>
    <xdr:to>
      <xdr:col>71</xdr:col>
      <xdr:colOff>177800</xdr:colOff>
      <xdr:row>97</xdr:row>
      <xdr:rowOff>57486</xdr:rowOff>
    </xdr:to>
    <xdr:cxnSp macro="">
      <xdr:nvCxnSpPr>
        <xdr:cNvPr id="715" name="直線コネクタ 714">
          <a:extLst>
            <a:ext uri="{FF2B5EF4-FFF2-40B4-BE49-F238E27FC236}">
              <a16:creationId xmlns:a16="http://schemas.microsoft.com/office/drawing/2014/main" id="{3D6926F7-EEC5-419D-BCD7-C9C644BF9B80}"/>
            </a:ext>
          </a:extLst>
        </xdr:cNvPr>
        <xdr:cNvCxnSpPr/>
      </xdr:nvCxnSpPr>
      <xdr:spPr>
        <a:xfrm>
          <a:off x="12814300" y="1664839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D4D1B75A-FA31-4BD4-9C9B-EEF94B614B2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B17476C9-9F28-487E-86D8-76684CACFB86}"/>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DD95D062-CD82-41F2-B15F-6A3810A489C7}"/>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9385A02D-26C6-41AA-99D9-33E20EA6F61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C2EEA51F-C027-4EA5-8754-1E21D9AD476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9AC88165-0D5C-4CCE-9369-2EF777D5B9E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238FA92A-1544-4848-872A-F74D0D1BF9F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B2B98FFE-9909-41B3-8DEA-8546B85D46B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EEDCD2DF-752D-428D-A8BB-282B1D20A88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xdr:rowOff>
    </xdr:from>
    <xdr:to>
      <xdr:col>85</xdr:col>
      <xdr:colOff>177800</xdr:colOff>
      <xdr:row>97</xdr:row>
      <xdr:rowOff>101885</xdr:rowOff>
    </xdr:to>
    <xdr:sp macro="" textlink="">
      <xdr:nvSpPr>
        <xdr:cNvPr id="725" name="楕円 724">
          <a:extLst>
            <a:ext uri="{FF2B5EF4-FFF2-40B4-BE49-F238E27FC236}">
              <a16:creationId xmlns:a16="http://schemas.microsoft.com/office/drawing/2014/main" id="{C802100B-3A5F-418C-ABA9-C27A7C1E5173}"/>
            </a:ext>
          </a:extLst>
        </xdr:cNvPr>
        <xdr:cNvSpPr/>
      </xdr:nvSpPr>
      <xdr:spPr>
        <a:xfrm>
          <a:off x="16268700" y="166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150162</xdr:rowOff>
    </xdr:from>
    <xdr:ext cx="534377" cy="259045"/>
    <xdr:sp macro="" textlink="">
      <xdr:nvSpPr>
        <xdr:cNvPr id="726" name="公債費該当値テキスト">
          <a:extLst>
            <a:ext uri="{FF2B5EF4-FFF2-40B4-BE49-F238E27FC236}">
              <a16:creationId xmlns:a16="http://schemas.microsoft.com/office/drawing/2014/main" id="{C132E183-A11B-4D12-9273-171B377826BD}"/>
            </a:ext>
          </a:extLst>
        </xdr:cNvPr>
        <xdr:cNvSpPr txBox="1"/>
      </xdr:nvSpPr>
      <xdr:spPr>
        <a:xfrm>
          <a:off x="16370300" y="166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28418</xdr:rowOff>
    </xdr:from>
    <xdr:to>
      <xdr:col>81</xdr:col>
      <xdr:colOff>101600</xdr:colOff>
      <xdr:row>97</xdr:row>
      <xdr:rowOff>130018</xdr:rowOff>
    </xdr:to>
    <xdr:sp macro="" textlink="">
      <xdr:nvSpPr>
        <xdr:cNvPr id="727" name="楕円 726">
          <a:extLst>
            <a:ext uri="{FF2B5EF4-FFF2-40B4-BE49-F238E27FC236}">
              <a16:creationId xmlns:a16="http://schemas.microsoft.com/office/drawing/2014/main" id="{141BDAC6-988F-426B-8B98-DEB8D244C091}"/>
            </a:ext>
          </a:extLst>
        </xdr:cNvPr>
        <xdr:cNvSpPr/>
      </xdr:nvSpPr>
      <xdr:spPr>
        <a:xfrm>
          <a:off x="15430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121145</xdr:rowOff>
    </xdr:from>
    <xdr:ext cx="534377" cy="259045"/>
    <xdr:sp macro="" textlink="">
      <xdr:nvSpPr>
        <xdr:cNvPr id="728" name="テキスト ボックス 727">
          <a:extLst>
            <a:ext uri="{FF2B5EF4-FFF2-40B4-BE49-F238E27FC236}">
              <a16:creationId xmlns:a16="http://schemas.microsoft.com/office/drawing/2014/main" id="{87BFC710-A225-4DA4-A11D-C81D5CD7E141}"/>
            </a:ext>
          </a:extLst>
        </xdr:cNvPr>
        <xdr:cNvSpPr txBox="1"/>
      </xdr:nvSpPr>
      <xdr:spPr>
        <a:xfrm>
          <a:off x="15214111" y="16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23194</xdr:rowOff>
    </xdr:from>
    <xdr:to>
      <xdr:col>76</xdr:col>
      <xdr:colOff>165100</xdr:colOff>
      <xdr:row>97</xdr:row>
      <xdr:rowOff>124794</xdr:rowOff>
    </xdr:to>
    <xdr:sp macro="" textlink="">
      <xdr:nvSpPr>
        <xdr:cNvPr id="729" name="楕円 728">
          <a:extLst>
            <a:ext uri="{FF2B5EF4-FFF2-40B4-BE49-F238E27FC236}">
              <a16:creationId xmlns:a16="http://schemas.microsoft.com/office/drawing/2014/main" id="{CDAD542F-F62D-4C1C-8BF6-CD3A6D2FBC85}"/>
            </a:ext>
          </a:extLst>
        </xdr:cNvPr>
        <xdr:cNvSpPr/>
      </xdr:nvSpPr>
      <xdr:spPr>
        <a:xfrm>
          <a:off x="145415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115921</xdr:rowOff>
    </xdr:from>
    <xdr:ext cx="534377" cy="259045"/>
    <xdr:sp macro="" textlink="">
      <xdr:nvSpPr>
        <xdr:cNvPr id="730" name="テキスト ボックス 729">
          <a:extLst>
            <a:ext uri="{FF2B5EF4-FFF2-40B4-BE49-F238E27FC236}">
              <a16:creationId xmlns:a16="http://schemas.microsoft.com/office/drawing/2014/main" id="{80FE1EDE-C25F-43B4-BD3B-5D87F86AFA24}"/>
            </a:ext>
          </a:extLst>
        </xdr:cNvPr>
        <xdr:cNvSpPr txBox="1"/>
      </xdr:nvSpPr>
      <xdr:spPr>
        <a:xfrm>
          <a:off x="14325111" y="167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6686</xdr:rowOff>
    </xdr:from>
    <xdr:to>
      <xdr:col>72</xdr:col>
      <xdr:colOff>38100</xdr:colOff>
      <xdr:row>97</xdr:row>
      <xdr:rowOff>108286</xdr:rowOff>
    </xdr:to>
    <xdr:sp macro="" textlink="">
      <xdr:nvSpPr>
        <xdr:cNvPr id="731" name="楕円 730">
          <a:extLst>
            <a:ext uri="{FF2B5EF4-FFF2-40B4-BE49-F238E27FC236}">
              <a16:creationId xmlns:a16="http://schemas.microsoft.com/office/drawing/2014/main" id="{7CB68FA7-0B7D-4138-9C99-4F5CE4AFCBCA}"/>
            </a:ext>
          </a:extLst>
        </xdr:cNvPr>
        <xdr:cNvSpPr/>
      </xdr:nvSpPr>
      <xdr:spPr>
        <a:xfrm>
          <a:off x="13652500" y="166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99413</xdr:rowOff>
    </xdr:from>
    <xdr:ext cx="534377" cy="259045"/>
    <xdr:sp macro="" textlink="">
      <xdr:nvSpPr>
        <xdr:cNvPr id="732" name="テキスト ボックス 731">
          <a:extLst>
            <a:ext uri="{FF2B5EF4-FFF2-40B4-BE49-F238E27FC236}">
              <a16:creationId xmlns:a16="http://schemas.microsoft.com/office/drawing/2014/main" id="{BEFDDC67-6993-46A5-9BBA-B93E69F12D40}"/>
            </a:ext>
          </a:extLst>
        </xdr:cNvPr>
        <xdr:cNvSpPr txBox="1"/>
      </xdr:nvSpPr>
      <xdr:spPr>
        <a:xfrm>
          <a:off x="13436111" y="167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138392</xdr:rowOff>
    </xdr:from>
    <xdr:to>
      <xdr:col>67</xdr:col>
      <xdr:colOff>101600</xdr:colOff>
      <xdr:row>97</xdr:row>
      <xdr:rowOff>68542</xdr:rowOff>
    </xdr:to>
    <xdr:sp macro="" textlink="">
      <xdr:nvSpPr>
        <xdr:cNvPr id="733" name="楕円 732">
          <a:extLst>
            <a:ext uri="{FF2B5EF4-FFF2-40B4-BE49-F238E27FC236}">
              <a16:creationId xmlns:a16="http://schemas.microsoft.com/office/drawing/2014/main" id="{C586F992-A287-4E91-9007-391909DC6085}"/>
            </a:ext>
          </a:extLst>
        </xdr:cNvPr>
        <xdr:cNvSpPr/>
      </xdr:nvSpPr>
      <xdr:spPr>
        <a:xfrm>
          <a:off x="12763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59669</xdr:rowOff>
    </xdr:from>
    <xdr:ext cx="534377" cy="259045"/>
    <xdr:sp macro="" textlink="">
      <xdr:nvSpPr>
        <xdr:cNvPr id="734" name="テキスト ボックス 733">
          <a:extLst>
            <a:ext uri="{FF2B5EF4-FFF2-40B4-BE49-F238E27FC236}">
              <a16:creationId xmlns:a16="http://schemas.microsoft.com/office/drawing/2014/main" id="{1C1C66F7-A09C-48B1-B62E-78BBEEF1DDBA}"/>
            </a:ext>
          </a:extLst>
        </xdr:cNvPr>
        <xdr:cNvSpPr txBox="1"/>
      </xdr:nvSpPr>
      <xdr:spPr>
        <a:xfrm>
          <a:off x="12547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8146D90E-1AD4-4A01-A0B5-363BBC4713C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71FCEBFC-F17E-48FA-8D48-CA827D83E48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CDA37852-5177-4C46-93CC-DC861A46764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591346F0-E9AF-4874-A65C-E60DFEA1538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EEDC2089-872A-4962-8953-93E057962F2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35D46892-0F12-48EE-A33F-6EF32E573D9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37BE7A06-5EE8-48D2-97A7-39175EB95DA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91469273-0460-4D1A-BC3D-60C6A2C73FF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D6FDA823-DF21-43DD-B885-16A77B4054C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5062001C-097F-49AB-9A74-959D19726DF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70C05288-3F24-44C2-8B05-24A4582A243E}"/>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4B2C8517-11AF-46C8-9213-DD5A04493EA4}"/>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6AAB436B-2721-4963-AD30-73F4F3CED984}"/>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CB6F26A9-0905-42B6-ACB2-3A4B6B135C2A}"/>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C0499CF0-1110-4600-861F-137BCFFA437A}"/>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9D2E6D7-E3F4-441C-95CA-61064FDBFF1D}"/>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4936A515-44F0-412E-B5BF-389FC0A902BE}"/>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FFA02A82-FE8A-4D61-9E7A-147A948CDAB1}"/>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D26CE355-FF41-4436-B048-55269FD53E83}"/>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A342103-CF7F-4A11-BF19-BCE832DBD6C4}"/>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E88735FA-D352-4FCE-ADD3-4AF81D45FD8F}"/>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BE6B689F-118F-473C-9C44-BF300ED6852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DD2F4B9A-75AA-4AD9-BAF4-78D809F6BE3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B5A30DE2-4C76-464E-A942-CC4B026CF88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C04F295D-89E9-4474-993F-5ED54F1A4AE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A57B0CD0-B985-408C-878B-F2FC458FE80B}"/>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DFC5125E-443D-4D53-90E1-01CA331CE27B}"/>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A1E01504-86C8-494A-81D3-1CF6F029C52A}"/>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8B1E273C-D20F-4C06-A0FB-FFC37B22947F}"/>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C480501A-87C5-4BF9-AEEF-2F0D3C41F54D}"/>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22F32D01-659F-4710-A656-32C0436954A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842F9608-F766-48A7-B6D4-081B0069B388}"/>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E1D97F92-C4A6-4E03-8D3E-F28710CC0B23}"/>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C8C47625-1C6F-4839-9599-B88DBF2466BF}"/>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BA74704C-5C5C-49E4-93C5-4D390B97B43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21578785-7EF7-42B3-98D5-806D10A95B77}"/>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FC335B6E-01AB-44C3-8894-7F940349BA82}"/>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4F555DE1-E293-4BA0-B272-195C12B178F8}"/>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3D38EEA0-8E5E-49F5-A811-BAC51391E1EE}"/>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2D48627A-BA79-49DA-A8E5-277A78601D02}"/>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A3B2A43F-7DA8-4669-AEF6-E91F84EB7C65}"/>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7C6EFD7F-A257-4657-BE62-D36B791D790C}"/>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9FBCD7BE-3A30-4BC9-BF50-BAC63F3A96C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533E1BC0-90FE-4A63-B586-F4F70F9189AF}"/>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9DBFC4A1-6F2F-485D-B56D-7251F612DEA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B867609-D098-40F5-A8C6-028320DF4B2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A97AE622-5EA1-4483-B86E-6E1CFBDF1A1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97E6E966-70D5-4EB2-8D8B-40F487BA870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B88A5B87-B1E8-4DA9-ADB1-9E644F26E06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98B9159-ACBD-4F05-8E81-342784326FB9}"/>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9395852A-A129-4B8B-9C12-30D6D197771A}"/>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495B030C-97DA-4B2C-8392-C8E8B8010A7A}"/>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CFA262E7-8439-4048-A9A4-218980EE9BB6}"/>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D0AC0571-8750-4031-99F9-DE3AD90B5BD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94A88015-AD4F-4E26-A9F0-96661703F6B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D57371E8-BF14-4195-BAD6-459A722AEE6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67C94882-E2B4-4100-88A5-A44AEA7D8EFD}"/>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15763581-20BE-42A6-A7D3-CD00998E38C8}"/>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8B045F97-FF61-43C0-90FB-FB3C6991C73C}"/>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54CB02BE-86D9-4AA1-B351-B1DB672FCB7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45BF0A45-37F2-48E5-AFD0-491FDA22622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A9EE666-F548-41EB-8250-17E4C4A5943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6EB6957D-3AE9-42F0-AFD2-EE6ADB8BE13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81A81201-48D9-4D41-A4C3-E53E4E2DF4E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F10A5DCA-AC44-41EE-B64F-D3ECC6586C1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3644503-34D7-470F-9EFA-0D03EDCCBA0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86B81E4C-593B-4362-BEDD-93B437798C6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3EBAC841-A77E-4535-BDBE-9409D1A8C02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AEE897FD-24A8-4BCC-8430-B5B1BDAFC32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F8E0035B-5FDC-4534-BC95-D547CB99AC6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237F32AC-1F26-4467-A4F2-30E23C2AFAB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71E96404-6F24-42B8-8130-C162F22B6C2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5DDA796E-1E56-4EBD-9A8E-03C99AEDE2D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3BA82B75-7FFD-498E-A1BD-103E00C0E10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9AC86605-F97F-4615-8A1A-6315BBDD6F26}"/>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149E547C-D672-477C-8AC7-20168C428B2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1ED7C216-6327-48AC-A3AC-59828DF850B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ED29F67D-C4EB-4DD3-A872-0F5B776F8E3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86FE47FD-D9E1-49DC-ACC2-D3D167D2825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21E10AA-1FE0-4E87-9FE8-B4DD20B5A22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3E446628-F7A1-47E1-9DC6-06B65AA26C1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C55923E9-C039-45FE-8492-FCF423CD9B6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692A5D61-8627-42F0-93E9-F238F46ED82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E5C71EBB-CD96-40E8-8C95-35C7DFB986B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D202F3E2-B82B-42C8-827F-DCA775D0028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328CC29D-3360-48BD-A8E2-4AD41D6A207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CD5104BF-AE1A-4CF7-BB4A-EECE2DBCE4A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F0C44E6B-3865-4E96-89A3-3545E22473E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A6285671-4B0B-4F4A-95B4-BDC86C7B12F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6303FDBE-2AE7-40CF-B184-C2F6494001F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55B3822-D7B0-49C0-BB3B-F22F9BE0207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BAE8B2DA-93DA-49D4-9AC8-BD7A2C5C9AA4}"/>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BDEA273E-9C39-4713-AFA9-DE5779C4810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799B859D-E1DC-4DCC-A440-646A0CD6F2D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88E7F43C-FE6B-4212-A1A8-2B94DCA9369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E9B9B867-6CFD-4D77-B7FC-7084CBD691D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7C2CD38D-7E9C-4196-942E-D65F66710B3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F6345576-3EEE-433A-87D8-AD23E531AF3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3EBB7518-11BC-4DDB-B585-68892A9D6DB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9E76882A-41FE-4D81-9B3D-BF289DCC099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EF2CA0D8-39D2-4E5E-B31D-F19E37F437D1}"/>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7309EB55-C0EB-4BEC-A8A8-AAAAA9521EA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F5259359-A0A1-4522-916F-F0BBE11A670C}"/>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3523568A-6224-4491-95DC-7668AFCA3BC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BF84C389-0575-469D-BC8E-1001DDBBB6F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15755980-3C0A-48E9-9A7A-965614E59AF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393CD6E3-2C84-43EF-B3C0-BA16168E499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36B08ADC-2B51-4CEE-87E4-1CE406FADFA9}"/>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7E128E5E-6C36-4500-BF2E-20558DA4846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2F570E91-9CF6-4CCE-ACB9-B7E32A8BA38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D19A4EEE-6B50-4D87-8BA0-6CB94BC83E1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151,230</a:t>
          </a:r>
          <a:r>
            <a:rPr kumimoji="1" lang="ja-JP" altLang="en-US" sz="1100">
              <a:latin typeface="ＭＳ Ｐゴシック" panose="020B0600070205080204" pitchFamily="50" charset="-128"/>
              <a:ea typeface="ＭＳ Ｐゴシック" panose="020B0600070205080204" pitchFamily="50" charset="-128"/>
            </a:rPr>
            <a:t>円となっており、占める割合が最も高くなっている。前年度と比較すると</a:t>
          </a:r>
          <a:r>
            <a:rPr kumimoji="1" lang="en-US" altLang="ja-JP" sz="1100">
              <a:latin typeface="ＭＳ Ｐゴシック" panose="020B0600070205080204" pitchFamily="50" charset="-128"/>
              <a:ea typeface="ＭＳ Ｐゴシック" panose="020B0600070205080204" pitchFamily="50" charset="-128"/>
            </a:rPr>
            <a:t>15,250</a:t>
          </a:r>
          <a:r>
            <a:rPr kumimoji="1" lang="ja-JP" altLang="en-US" sz="1100">
              <a:latin typeface="ＭＳ Ｐゴシック" panose="020B0600070205080204" pitchFamily="50" charset="-128"/>
              <a:ea typeface="ＭＳ Ｐゴシック" panose="020B0600070205080204" pitchFamily="50" charset="-128"/>
            </a:rPr>
            <a:t>円減少しているが、子育て世帯への臨時特別給付事業費や非課税世帯等への臨時特別給付事業費の減少によるものである。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等の社会保障関連経費が多い民生費は今後も増加が見込まれるため、比率の推移は注視していく必要がある。今後は子育て支援施策等を推進しながらも、受益者負担の原則などを徹底し、財政を圧迫することのないよう上昇傾向の歯止め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主な要因としては、水道事業会計出資金の増加（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企業立地奨励金の増加及び北島町物価高騰対策商品券事業補助金が主な要因である。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08731D6-BA07-4B41-A7E5-5822C0925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130E644-DBA3-4574-9C3B-D2318244094C}"/>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EFBC78D-0816-4D55-9BDE-167D099C46C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D432640-6C6B-40E4-AC50-871FCAD5558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6144361D-1ED3-4B0F-A0EF-577F23D29EB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19682F9-5649-439A-A0F4-04967458618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156777B-39E4-4F7C-96EB-B6BDCCC4E8B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205C3B8-E5C2-44DD-98EB-688F8C568A8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786791D-F139-4067-B50A-2EA7880440E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41CE129C-4A33-4D5A-A1CF-B4B4B61CC3A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691870D-1A75-4A2F-AEA7-D44E6D4A440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3620E01-A6A8-44BE-BBE6-785EE4E3BD5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DD62A5D-8FC9-4043-9DA5-DD803CEDEEA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実質収支については、安定的な黒字を保っているものの、今後も、扶助費の増大や公共施設の老朽化に伴う修繕・更新等の費用負担が必要となり、予断を許さない状況にある。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25FA655-B688-4226-B844-5E17871A7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1FC7894-9685-4BF4-B944-AB92ED28FCCA}"/>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7DE96E8-D2E5-4166-81A5-5C70C53D651A}"/>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45ACCDD-9C4C-48C9-959A-B0A44BEB422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62F79A38-087E-4D0E-9793-DEA8A143422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4F77AE4-494F-49C5-9996-DEDE4A1A4A4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889F745-BA39-4259-B30F-847CDD99C16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5</xdr:row>
      <xdr:rowOff>665</xdr:rowOff>
    </xdr:to>
    <xdr:sp macro="" textlink="">
      <xdr:nvSpPr>
        <xdr:cNvPr id="9" name="テキスト ボックス 6">
          <a:extLst>
            <a:ext uri="{FF2B5EF4-FFF2-40B4-BE49-F238E27FC236}">
              <a16:creationId xmlns:a16="http://schemas.microsoft.com/office/drawing/2014/main" id="{6E8C12C4-51FA-4585-9564-42EE56FB4DC7}"/>
            </a:ext>
          </a:extLst>
        </xdr:cNvPr>
        <xdr:cNvSpPr txBox="1">
          <a:spLocks noChangeArrowheads="1"/>
        </xdr:cNvSpPr>
      </xdr:nvSpPr>
      <xdr:spPr bwMode="auto">
        <a:xfrm>
          <a:off x="504825" y="657225"/>
          <a:ext cx="4314825" cy="391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5F7E045-E7A9-4688-A17F-BA9F9118A793}"/>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他会計すべてにおいて黒字数値で安定している。しかし、一般会計の繰出金が増加傾向であるため、予算編成時に事業内容の精査を行い、一層の財政健全化に努める。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56563CF-BB44-4E69-8F22-B781C779A0D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5821F1D-1778-4782-8DC2-BDAC2AC43FC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B69B2F3-5555-49BE-95C8-ABDE69878A9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26B30B8-AF32-4532-B10F-C447DCA39C51}"/>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FF41223-7420-4D23-BB42-9834C646A46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719C5D99-C338-46A6-8154-64A423B7761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BC1DE7E-F73A-45E9-9945-347C1E34DB03}"/>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AEFA7A0E-B215-4A5D-AC6E-301E3C912D6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492A7FDE-BB9C-49BE-9F27-E816E9C25A0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481BF30C-6141-46BB-A361-545C8E5D8D5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25552;&#20986;/&#12304;&#36001;&#25919;&#29366;&#27841;&#36039;&#26009;&#38598;&#12305;_364029_&#21271;&#23798;&#30010;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12471;&#12473;&#12486;&#12512;&#12424;&#12426;/&#12304;&#36001;&#25919;&#29366;&#27841;&#36039;&#26009;&#38598;&#12305;_364029_&#21271;&#23798;&#30010;_2022/&#12304;&#36001;&#25919;&#29366;&#27841;&#36039;&#26009;&#38598;&#12305;_364029_&#21271;&#23798;&#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2)"/>
      <sheetName val="普通会計の状況 (2)"/>
      <sheetName val="各会計、関係団体の財政状況及び健全化判断比率 (2)"/>
      <sheetName val="総括表"/>
      <sheetName val="普通会計の状況"/>
      <sheetName val="各会計、関係団体の財政状況及び健全化判断比率"/>
      <sheetName val="財政比較分析表 (2)"/>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H30</v>
          </cell>
          <cell r="D3">
            <v>22386</v>
          </cell>
          <cell r="F3">
            <v>47387</v>
          </cell>
        </row>
        <row r="5">
          <cell r="A5" t="str">
            <v xml:space="preserve"> R01</v>
          </cell>
          <cell r="D5">
            <v>28969</v>
          </cell>
          <cell r="F5">
            <v>51264</v>
          </cell>
        </row>
        <row r="7">
          <cell r="A7" t="str">
            <v xml:space="preserve"> R02</v>
          </cell>
          <cell r="D7">
            <v>69662</v>
          </cell>
          <cell r="F7">
            <v>52068</v>
          </cell>
        </row>
        <row r="9">
          <cell r="A9" t="str">
            <v xml:space="preserve"> R03</v>
          </cell>
          <cell r="D9">
            <v>33120</v>
          </cell>
          <cell r="F9">
            <v>47161</v>
          </cell>
        </row>
        <row r="11">
          <cell r="A11" t="str">
            <v xml:space="preserve"> R04</v>
          </cell>
          <cell r="D11">
            <v>22694</v>
          </cell>
          <cell r="F11">
            <v>43423</v>
          </cell>
        </row>
        <row r="19">
          <cell r="B19">
            <v>4.1399999999999997</v>
          </cell>
          <cell r="C19">
            <v>4.82</v>
          </cell>
          <cell r="D19">
            <v>3.43</v>
          </cell>
          <cell r="E19">
            <v>9.43</v>
          </cell>
          <cell r="F19">
            <v>8.23</v>
          </cell>
        </row>
        <row r="20">
          <cell r="B20">
            <v>54.4</v>
          </cell>
          <cell r="C20">
            <v>58.83</v>
          </cell>
          <cell r="D20">
            <v>57.7</v>
          </cell>
          <cell r="E20">
            <v>58.55</v>
          </cell>
          <cell r="F20">
            <v>63.84</v>
          </cell>
        </row>
        <row r="21">
          <cell r="B21">
            <v>-6.32</v>
          </cell>
          <cell r="C21">
            <v>4.45</v>
          </cell>
          <cell r="D21">
            <v>1.1599999999999999</v>
          </cell>
          <cell r="E21">
            <v>11.56</v>
          </cell>
          <cell r="F21">
            <v>2.4500000000000002</v>
          </cell>
        </row>
        <row r="27">
          <cell r="B27" t="e">
            <v>#N/A</v>
          </cell>
          <cell r="C27">
            <v>5.51</v>
          </cell>
          <cell r="D27" t="e">
            <v>#VALUE!</v>
          </cell>
          <cell r="E27" t="e">
            <v>#VALUE!</v>
          </cell>
          <cell r="F27" t="e">
            <v>#VALUE!</v>
          </cell>
          <cell r="G27" t="e">
            <v>#VALUE!</v>
          </cell>
          <cell r="H27" t="e">
            <v>#VALUE!</v>
          </cell>
          <cell r="I27" t="e">
            <v>#VALUE!</v>
          </cell>
          <cell r="J27" t="e">
            <v>#VALUE!</v>
          </cell>
          <cell r="K27" t="e">
            <v>#VALUE!</v>
          </cell>
        </row>
        <row r="28">
          <cell r="B28" t="e">
            <v>#VALUE!</v>
          </cell>
          <cell r="C28" t="e">
            <v>#VALUE!</v>
          </cell>
          <cell r="D28" t="e">
            <v>#VALUE!</v>
          </cell>
          <cell r="E28" t="e">
            <v>#VALUE!</v>
          </cell>
          <cell r="F28" t="e">
            <v>#VALUE!</v>
          </cell>
          <cell r="G28" t="e">
            <v>#VALUE!</v>
          </cell>
          <cell r="H28" t="e">
            <v>#VALUE!</v>
          </cell>
          <cell r="I28" t="e">
            <v>#VALUE!</v>
          </cell>
          <cell r="J28" t="e">
            <v>#VALUE!</v>
          </cell>
          <cell r="K28" t="e">
            <v>#VALUE!</v>
          </cell>
        </row>
        <row r="29">
          <cell r="B29" t="e">
            <v>#VALUE!</v>
          </cell>
          <cell r="C29" t="e">
            <v>#VALUE!</v>
          </cell>
          <cell r="D29" t="e">
            <v>#VALUE!</v>
          </cell>
          <cell r="E29" t="e">
            <v>#VALUE!</v>
          </cell>
          <cell r="F29" t="e">
            <v>#VALUE!</v>
          </cell>
          <cell r="G29" t="e">
            <v>#VALUE!</v>
          </cell>
          <cell r="H29" t="e">
            <v>#VALUE!</v>
          </cell>
          <cell r="I29" t="e">
            <v>#VALUE!</v>
          </cell>
          <cell r="J29" t="e">
            <v>#VALUE!</v>
          </cell>
          <cell r="K29" t="e">
            <v>#VALUE!</v>
          </cell>
        </row>
        <row r="30">
          <cell r="B30" t="e">
            <v>#N/A</v>
          </cell>
          <cell r="C30">
            <v>0.03</v>
          </cell>
          <cell r="D30" t="e">
            <v>#N/A</v>
          </cell>
          <cell r="E30">
            <v>0.2</v>
          </cell>
          <cell r="F30" t="e">
            <v>#N/A</v>
          </cell>
          <cell r="G30">
            <v>0.02</v>
          </cell>
          <cell r="H30" t="e">
            <v>#N/A</v>
          </cell>
          <cell r="I30">
            <v>0.02</v>
          </cell>
          <cell r="J30" t="e">
            <v>#N/A</v>
          </cell>
          <cell r="K30">
            <v>0.02</v>
          </cell>
        </row>
        <row r="31">
          <cell r="B31" t="e">
            <v>#N/A</v>
          </cell>
          <cell r="C31">
            <v>0.24</v>
          </cell>
          <cell r="D31" t="e">
            <v>#N/A</v>
          </cell>
          <cell r="E31">
            <v>0.23</v>
          </cell>
          <cell r="F31" t="e">
            <v>#N/A</v>
          </cell>
          <cell r="G31">
            <v>0.23</v>
          </cell>
          <cell r="H31" t="e">
            <v>#N/A</v>
          </cell>
          <cell r="I31">
            <v>0.19</v>
          </cell>
          <cell r="J31" t="e">
            <v>#N/A</v>
          </cell>
          <cell r="K31">
            <v>0.24</v>
          </cell>
        </row>
        <row r="32">
          <cell r="B32" t="e">
            <v>#VALUE!</v>
          </cell>
          <cell r="C32" t="e">
            <v>#VALUE!</v>
          </cell>
          <cell r="D32" t="e">
            <v>#N/A</v>
          </cell>
          <cell r="E32">
            <v>2.25</v>
          </cell>
          <cell r="F32" t="e">
            <v>#N/A</v>
          </cell>
          <cell r="G32">
            <v>2.1800000000000002</v>
          </cell>
          <cell r="H32" t="e">
            <v>#N/A</v>
          </cell>
          <cell r="I32">
            <v>2.15</v>
          </cell>
          <cell r="J32" t="e">
            <v>#N/A</v>
          </cell>
          <cell r="K32">
            <v>2.16</v>
          </cell>
        </row>
        <row r="33">
          <cell r="B33" t="e">
            <v>#N/A</v>
          </cell>
          <cell r="C33">
            <v>3.9</v>
          </cell>
          <cell r="D33" t="e">
            <v>#N/A</v>
          </cell>
          <cell r="E33">
            <v>2.44</v>
          </cell>
          <cell r="F33" t="e">
            <v>#N/A</v>
          </cell>
          <cell r="G33">
            <v>2.4300000000000002</v>
          </cell>
          <cell r="H33" t="e">
            <v>#N/A</v>
          </cell>
          <cell r="I33">
            <v>2.35</v>
          </cell>
          <cell r="J33" t="e">
            <v>#N/A</v>
          </cell>
          <cell r="K33">
            <v>3.25</v>
          </cell>
        </row>
        <row r="34">
          <cell r="B34" t="e">
            <v>#N/A</v>
          </cell>
          <cell r="C34">
            <v>4.53</v>
          </cell>
          <cell r="D34" t="e">
            <v>#N/A</v>
          </cell>
          <cell r="E34">
            <v>3.51</v>
          </cell>
          <cell r="F34" t="e">
            <v>#N/A</v>
          </cell>
          <cell r="G34">
            <v>2.87</v>
          </cell>
          <cell r="H34" t="e">
            <v>#N/A</v>
          </cell>
          <cell r="I34">
            <v>3.75</v>
          </cell>
          <cell r="J34" t="e">
            <v>#N/A</v>
          </cell>
          <cell r="K34">
            <v>4.12</v>
          </cell>
        </row>
        <row r="35">
          <cell r="B35" t="e">
            <v>#N/A</v>
          </cell>
          <cell r="C35">
            <v>4.1399999999999997</v>
          </cell>
          <cell r="D35" t="e">
            <v>#N/A</v>
          </cell>
          <cell r="E35">
            <v>4.82</v>
          </cell>
          <cell r="F35" t="e">
            <v>#N/A</v>
          </cell>
          <cell r="G35">
            <v>3.42</v>
          </cell>
          <cell r="H35" t="e">
            <v>#N/A</v>
          </cell>
          <cell r="I35">
            <v>9.43</v>
          </cell>
          <cell r="J35" t="e">
            <v>#N/A</v>
          </cell>
          <cell r="K35">
            <v>8.23</v>
          </cell>
        </row>
        <row r="36">
          <cell r="B36" t="e">
            <v>#N/A</v>
          </cell>
          <cell r="C36">
            <v>12.69</v>
          </cell>
          <cell r="D36" t="e">
            <v>#N/A</v>
          </cell>
          <cell r="E36">
            <v>13.05</v>
          </cell>
          <cell r="F36" t="e">
            <v>#N/A</v>
          </cell>
          <cell r="G36">
            <v>12.74</v>
          </cell>
          <cell r="H36" t="e">
            <v>#N/A</v>
          </cell>
          <cell r="I36">
            <v>11.92</v>
          </cell>
          <cell r="J36" t="e">
            <v>#N/A</v>
          </cell>
          <cell r="K36">
            <v>13.54</v>
          </cell>
        </row>
        <row r="42">
          <cell r="D42">
            <v>471</v>
          </cell>
          <cell r="G42">
            <v>480</v>
          </cell>
          <cell r="J42">
            <v>439</v>
          </cell>
          <cell r="M42">
            <v>433</v>
          </cell>
          <cell r="P42">
            <v>431</v>
          </cell>
        </row>
        <row r="43">
          <cell r="B43" t="str">
            <v>-</v>
          </cell>
          <cell r="E43" t="str">
            <v>-</v>
          </cell>
          <cell r="H43" t="str">
            <v>-</v>
          </cell>
          <cell r="K43" t="str">
            <v>-</v>
          </cell>
          <cell r="N43" t="str">
            <v>-</v>
          </cell>
        </row>
        <row r="44">
          <cell r="B44" t="str">
            <v>-</v>
          </cell>
          <cell r="E44" t="str">
            <v>-</v>
          </cell>
          <cell r="H44" t="str">
            <v>-</v>
          </cell>
          <cell r="K44" t="str">
            <v>-</v>
          </cell>
          <cell r="N44" t="str">
            <v>-</v>
          </cell>
        </row>
        <row r="45">
          <cell r="B45">
            <v>43</v>
          </cell>
          <cell r="E45">
            <v>43</v>
          </cell>
          <cell r="H45">
            <v>43</v>
          </cell>
          <cell r="K45">
            <v>43</v>
          </cell>
          <cell r="N45">
            <v>46</v>
          </cell>
        </row>
        <row r="46">
          <cell r="B46">
            <v>102</v>
          </cell>
          <cell r="E46">
            <v>103</v>
          </cell>
          <cell r="H46">
            <v>108</v>
          </cell>
          <cell r="K46">
            <v>113</v>
          </cell>
          <cell r="N46">
            <v>110</v>
          </cell>
        </row>
        <row r="47">
          <cell r="B47" t="str">
            <v>-</v>
          </cell>
          <cell r="E47" t="str">
            <v>-</v>
          </cell>
          <cell r="H47" t="str">
            <v>-</v>
          </cell>
          <cell r="K47" t="str">
            <v>-</v>
          </cell>
          <cell r="N47" t="str">
            <v>-</v>
          </cell>
        </row>
        <row r="48">
          <cell r="B48" t="str">
            <v>-</v>
          </cell>
          <cell r="E48" t="str">
            <v>-</v>
          </cell>
          <cell r="H48" t="str">
            <v>-</v>
          </cell>
          <cell r="K48" t="str">
            <v>-</v>
          </cell>
          <cell r="N48" t="str">
            <v>-</v>
          </cell>
        </row>
        <row r="49">
          <cell r="B49">
            <v>571</v>
          </cell>
          <cell r="E49">
            <v>547</v>
          </cell>
          <cell r="H49">
            <v>524</v>
          </cell>
          <cell r="K49">
            <v>521</v>
          </cell>
          <cell r="N49">
            <v>564</v>
          </cell>
        </row>
        <row r="50">
          <cell r="B50" t="e">
            <v>#N/A</v>
          </cell>
          <cell r="C50">
            <v>245</v>
          </cell>
          <cell r="D50" t="e">
            <v>#N/A</v>
          </cell>
          <cell r="E50" t="e">
            <v>#N/A</v>
          </cell>
          <cell r="F50">
            <v>213</v>
          </cell>
          <cell r="G50" t="e">
            <v>#N/A</v>
          </cell>
          <cell r="H50" t="e">
            <v>#N/A</v>
          </cell>
          <cell r="I50">
            <v>236</v>
          </cell>
          <cell r="J50" t="e">
            <v>#N/A</v>
          </cell>
          <cell r="K50" t="e">
            <v>#N/A</v>
          </cell>
          <cell r="L50">
            <v>244</v>
          </cell>
          <cell r="M50" t="e">
            <v>#N/A</v>
          </cell>
          <cell r="N50" t="e">
            <v>#N/A</v>
          </cell>
          <cell r="O50">
            <v>289</v>
          </cell>
          <cell r="P50" t="e">
            <v>#N/A</v>
          </cell>
        </row>
        <row r="56">
          <cell r="D56">
            <v>5410</v>
          </cell>
          <cell r="G56">
            <v>5429</v>
          </cell>
          <cell r="J56">
            <v>5558</v>
          </cell>
          <cell r="M56">
            <v>5608</v>
          </cell>
          <cell r="P56">
            <v>5503</v>
          </cell>
        </row>
        <row r="57">
          <cell r="D57">
            <v>91</v>
          </cell>
          <cell r="G57">
            <v>73</v>
          </cell>
          <cell r="J57">
            <v>161</v>
          </cell>
          <cell r="M57">
            <v>261</v>
          </cell>
          <cell r="P57">
            <v>251</v>
          </cell>
        </row>
        <row r="58">
          <cell r="D58">
            <v>4590</v>
          </cell>
          <cell r="G58">
            <v>5022</v>
          </cell>
          <cell r="J58">
            <v>5247</v>
          </cell>
          <cell r="M58">
            <v>5594</v>
          </cell>
          <cell r="P58">
            <v>5727</v>
          </cell>
        </row>
        <row r="59">
          <cell r="B59" t="str">
            <v>-</v>
          </cell>
          <cell r="E59" t="str">
            <v>-</v>
          </cell>
          <cell r="H59" t="str">
            <v>-</v>
          </cell>
          <cell r="K59" t="str">
            <v>-</v>
          </cell>
          <cell r="N59" t="str">
            <v>-</v>
          </cell>
        </row>
        <row r="60">
          <cell r="B60" t="str">
            <v>-</v>
          </cell>
          <cell r="E60" t="str">
            <v>-</v>
          </cell>
          <cell r="H60" t="str">
            <v>-</v>
          </cell>
          <cell r="K60" t="str">
            <v>-</v>
          </cell>
          <cell r="N60" t="str">
            <v>-</v>
          </cell>
        </row>
        <row r="61">
          <cell r="B61" t="str">
            <v>-</v>
          </cell>
          <cell r="E61" t="str">
            <v>-</v>
          </cell>
          <cell r="H61" t="str">
            <v>-</v>
          </cell>
          <cell r="K61" t="str">
            <v>-</v>
          </cell>
          <cell r="N61" t="str">
            <v>-</v>
          </cell>
        </row>
        <row r="62">
          <cell r="B62">
            <v>513</v>
          </cell>
          <cell r="E62">
            <v>480</v>
          </cell>
          <cell r="H62">
            <v>469</v>
          </cell>
          <cell r="K62">
            <v>459</v>
          </cell>
          <cell r="N62">
            <v>430</v>
          </cell>
        </row>
        <row r="63">
          <cell r="B63">
            <v>354</v>
          </cell>
          <cell r="E63">
            <v>346</v>
          </cell>
          <cell r="H63">
            <v>324</v>
          </cell>
          <cell r="K63">
            <v>285</v>
          </cell>
          <cell r="N63">
            <v>243</v>
          </cell>
        </row>
        <row r="64">
          <cell r="B64">
            <v>2077</v>
          </cell>
          <cell r="E64">
            <v>2139</v>
          </cell>
          <cell r="H64">
            <v>2206</v>
          </cell>
          <cell r="K64">
            <v>2179</v>
          </cell>
          <cell r="N64">
            <v>2208</v>
          </cell>
        </row>
        <row r="65">
          <cell r="B65" t="str">
            <v>-</v>
          </cell>
          <cell r="E65" t="str">
            <v>-</v>
          </cell>
          <cell r="H65" t="str">
            <v>-</v>
          </cell>
          <cell r="K65" t="str">
            <v>-</v>
          </cell>
          <cell r="N65" t="str">
            <v>-</v>
          </cell>
        </row>
        <row r="66">
          <cell r="B66">
            <v>5665</v>
          </cell>
          <cell r="E66">
            <v>5705</v>
          </cell>
          <cell r="H66">
            <v>6027</v>
          </cell>
          <cell r="K66">
            <v>6455</v>
          </cell>
          <cell r="N66">
            <v>6490</v>
          </cell>
        </row>
        <row r="67">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2">
          <cell r="B72">
            <v>2874</v>
          </cell>
          <cell r="C72">
            <v>3160</v>
          </cell>
          <cell r="D72">
            <v>3364</v>
          </cell>
        </row>
        <row r="73">
          <cell r="B73">
            <v>239</v>
          </cell>
          <cell r="C73">
            <v>239</v>
          </cell>
          <cell r="D73">
            <v>239</v>
          </cell>
        </row>
        <row r="74">
          <cell r="B74">
            <v>1481</v>
          </cell>
          <cell r="C74">
            <v>1494</v>
          </cell>
          <cell r="D74">
            <v>1504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H30</v>
          </cell>
          <cell r="C18" t="str">
            <v>R01</v>
          </cell>
          <cell r="D18" t="str">
            <v>R02</v>
          </cell>
          <cell r="E18" t="str">
            <v>R03</v>
          </cell>
          <cell r="F18" t="str">
            <v>R04</v>
          </cell>
        </row>
        <row r="19">
          <cell r="A19" t="str">
            <v>実質収支額</v>
          </cell>
          <cell r="B19">
            <v>4.1399999999999997</v>
          </cell>
          <cell r="C19">
            <v>4.82</v>
          </cell>
          <cell r="D19">
            <v>3.43</v>
          </cell>
          <cell r="E19">
            <v>9.43</v>
          </cell>
          <cell r="F19">
            <v>8.23</v>
          </cell>
        </row>
        <row r="20">
          <cell r="A20" t="str">
            <v>財政調整基金残高</v>
          </cell>
          <cell r="B20">
            <v>54.4</v>
          </cell>
          <cell r="C20">
            <v>58.83</v>
          </cell>
          <cell r="D20">
            <v>57.7</v>
          </cell>
          <cell r="E20">
            <v>58.55</v>
          </cell>
          <cell r="F20">
            <v>63.84</v>
          </cell>
        </row>
        <row r="21">
          <cell r="A21" t="str">
            <v>実質単年度収支</v>
          </cell>
          <cell r="B21">
            <v>-6.32</v>
          </cell>
          <cell r="C21">
            <v>4.45</v>
          </cell>
          <cell r="D21">
            <v>1.1599999999999999</v>
          </cell>
          <cell r="E21">
            <v>11.56</v>
          </cell>
          <cell r="F21">
            <v>2.4500000000000002</v>
          </cell>
        </row>
        <row r="25">
          <cell r="B25" t="str">
            <v>H30</v>
          </cell>
          <cell r="C25"/>
          <cell r="D25" t="str">
            <v>R01</v>
          </cell>
          <cell r="E25"/>
          <cell r="F25" t="str">
            <v>R02</v>
          </cell>
          <cell r="G25"/>
          <cell r="H25" t="str">
            <v>R03</v>
          </cell>
          <cell r="I25"/>
          <cell r="J25" t="str">
            <v>R04</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5.51</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北島町介護保険（サービス事業勘定）特別会計</v>
          </cell>
          <cell r="B30" t="e">
            <v>#N/A</v>
          </cell>
          <cell r="C30">
            <v>0.03</v>
          </cell>
          <cell r="D30" t="e">
            <v>#N/A</v>
          </cell>
          <cell r="E30">
            <v>0.2</v>
          </cell>
          <cell r="F30" t="e">
            <v>#N/A</v>
          </cell>
          <cell r="G30">
            <v>0.02</v>
          </cell>
          <cell r="H30" t="e">
            <v>#N/A</v>
          </cell>
          <cell r="I30">
            <v>0.02</v>
          </cell>
          <cell r="J30" t="e">
            <v>#N/A</v>
          </cell>
          <cell r="K30">
            <v>0.02</v>
          </cell>
        </row>
        <row r="31">
          <cell r="A31" t="str">
            <v>北島町後期高齢者医療特別会計</v>
          </cell>
          <cell r="B31" t="e">
            <v>#N/A</v>
          </cell>
          <cell r="C31">
            <v>0.24</v>
          </cell>
          <cell r="D31" t="e">
            <v>#N/A</v>
          </cell>
          <cell r="E31">
            <v>0.23</v>
          </cell>
          <cell r="F31" t="e">
            <v>#N/A</v>
          </cell>
          <cell r="G31">
            <v>0.23</v>
          </cell>
          <cell r="H31" t="e">
            <v>#N/A</v>
          </cell>
          <cell r="I31">
            <v>0.19</v>
          </cell>
          <cell r="J31" t="e">
            <v>#N/A</v>
          </cell>
          <cell r="K31">
            <v>0.24</v>
          </cell>
        </row>
        <row r="32">
          <cell r="A32" t="str">
            <v>北島町公共下水道事業会計</v>
          </cell>
          <cell r="B32" t="e">
            <v>#VALUE!</v>
          </cell>
          <cell r="C32" t="e">
            <v>#VALUE!</v>
          </cell>
          <cell r="D32" t="e">
            <v>#N/A</v>
          </cell>
          <cell r="E32">
            <v>2.25</v>
          </cell>
          <cell r="F32" t="e">
            <v>#N/A</v>
          </cell>
          <cell r="G32">
            <v>2.1800000000000002</v>
          </cell>
          <cell r="H32" t="e">
            <v>#N/A</v>
          </cell>
          <cell r="I32">
            <v>2.15</v>
          </cell>
          <cell r="J32" t="e">
            <v>#N/A</v>
          </cell>
          <cell r="K32">
            <v>2.16</v>
          </cell>
        </row>
        <row r="33">
          <cell r="A33" t="str">
            <v>北島町国民健康保険（保険事業勘定）特別会計</v>
          </cell>
          <cell r="B33" t="e">
            <v>#N/A</v>
          </cell>
          <cell r="C33">
            <v>3.9</v>
          </cell>
          <cell r="D33" t="e">
            <v>#N/A</v>
          </cell>
          <cell r="E33">
            <v>2.44</v>
          </cell>
          <cell r="F33" t="e">
            <v>#N/A</v>
          </cell>
          <cell r="G33">
            <v>2.4300000000000002</v>
          </cell>
          <cell r="H33" t="e">
            <v>#N/A</v>
          </cell>
          <cell r="I33">
            <v>2.35</v>
          </cell>
          <cell r="J33" t="e">
            <v>#N/A</v>
          </cell>
          <cell r="K33">
            <v>3.25</v>
          </cell>
        </row>
        <row r="34">
          <cell r="A34" t="str">
            <v>北島町介護保険（保険事業勘定）特別会計</v>
          </cell>
          <cell r="B34" t="e">
            <v>#N/A</v>
          </cell>
          <cell r="C34">
            <v>4.53</v>
          </cell>
          <cell r="D34" t="e">
            <v>#N/A</v>
          </cell>
          <cell r="E34">
            <v>3.51</v>
          </cell>
          <cell r="F34" t="e">
            <v>#N/A</v>
          </cell>
          <cell r="G34">
            <v>2.87</v>
          </cell>
          <cell r="H34" t="e">
            <v>#N/A</v>
          </cell>
          <cell r="I34">
            <v>3.75</v>
          </cell>
          <cell r="J34" t="e">
            <v>#N/A</v>
          </cell>
          <cell r="K34">
            <v>4.12</v>
          </cell>
        </row>
        <row r="35">
          <cell r="A35" t="str">
            <v>一般会計</v>
          </cell>
          <cell r="B35" t="e">
            <v>#N/A</v>
          </cell>
          <cell r="C35">
            <v>4.1399999999999997</v>
          </cell>
          <cell r="D35" t="e">
            <v>#N/A</v>
          </cell>
          <cell r="E35">
            <v>4.82</v>
          </cell>
          <cell r="F35" t="e">
            <v>#N/A</v>
          </cell>
          <cell r="G35">
            <v>3.42</v>
          </cell>
          <cell r="H35" t="e">
            <v>#N/A</v>
          </cell>
          <cell r="I35">
            <v>9.43</v>
          </cell>
          <cell r="J35" t="e">
            <v>#N/A</v>
          </cell>
          <cell r="K35">
            <v>8.23</v>
          </cell>
        </row>
        <row r="36">
          <cell r="A36" t="str">
            <v>北島町水道事業会計</v>
          </cell>
          <cell r="B36" t="e">
            <v>#N/A</v>
          </cell>
          <cell r="C36">
            <v>12.69</v>
          </cell>
          <cell r="D36" t="e">
            <v>#N/A</v>
          </cell>
          <cell r="E36">
            <v>13.05</v>
          </cell>
          <cell r="F36" t="e">
            <v>#N/A</v>
          </cell>
          <cell r="G36">
            <v>12.74</v>
          </cell>
          <cell r="H36" t="e">
            <v>#N/A</v>
          </cell>
          <cell r="I36">
            <v>11.92</v>
          </cell>
          <cell r="J36" t="e">
            <v>#N/A</v>
          </cell>
          <cell r="K36">
            <v>13.54</v>
          </cell>
        </row>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471</v>
          </cell>
          <cell r="E42"/>
          <cell r="F42"/>
          <cell r="G42">
            <v>480</v>
          </cell>
          <cell r="H42"/>
          <cell r="I42"/>
          <cell r="J42">
            <v>439</v>
          </cell>
          <cell r="K42"/>
          <cell r="L42"/>
          <cell r="M42">
            <v>433</v>
          </cell>
          <cell r="N42"/>
          <cell r="O42"/>
          <cell r="P42">
            <v>431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43</v>
          </cell>
          <cell r="C45"/>
          <cell r="D45"/>
          <cell r="E45">
            <v>43</v>
          </cell>
          <cell r="F45"/>
          <cell r="G45"/>
          <cell r="H45">
            <v>43</v>
          </cell>
          <cell r="I45"/>
          <cell r="J45"/>
          <cell r="K45">
            <v>43</v>
          </cell>
          <cell r="L45"/>
          <cell r="M45"/>
          <cell r="N45">
            <v>46</v>
          </cell>
          <cell r="O45"/>
          <cell r="P45"/>
        </row>
        <row r="46">
          <cell r="A46" t="str">
            <v>公営企業債の元利償還金に対する繰入金</v>
          </cell>
          <cell r="B46">
            <v>102</v>
          </cell>
          <cell r="C46"/>
          <cell r="D46"/>
          <cell r="E46">
            <v>103</v>
          </cell>
          <cell r="F46"/>
          <cell r="G46"/>
          <cell r="H46">
            <v>108</v>
          </cell>
          <cell r="I46"/>
          <cell r="J46"/>
          <cell r="K46">
            <v>113</v>
          </cell>
          <cell r="L46"/>
          <cell r="M46"/>
          <cell r="N46">
            <v>110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571</v>
          </cell>
          <cell r="C49"/>
          <cell r="D49"/>
          <cell r="E49">
            <v>547</v>
          </cell>
          <cell r="F49"/>
          <cell r="G49"/>
          <cell r="H49">
            <v>524</v>
          </cell>
          <cell r="I49"/>
          <cell r="J49"/>
          <cell r="K49">
            <v>521</v>
          </cell>
          <cell r="L49"/>
          <cell r="M49"/>
          <cell r="N49">
            <v>564</v>
          </cell>
          <cell r="O49"/>
          <cell r="P49"/>
        </row>
        <row r="50">
          <cell r="A50" t="str">
            <v>実質公債費比率の分子</v>
          </cell>
          <cell r="B50" t="e">
            <v>#N/A</v>
          </cell>
          <cell r="C50">
            <v>245</v>
          </cell>
          <cell r="D50" t="e">
            <v>#N/A</v>
          </cell>
          <cell r="E50" t="e">
            <v>#N/A</v>
          </cell>
          <cell r="F50">
            <v>213</v>
          </cell>
          <cell r="G50" t="e">
            <v>#N/A</v>
          </cell>
          <cell r="H50" t="e">
            <v>#N/A</v>
          </cell>
          <cell r="I50">
            <v>236</v>
          </cell>
          <cell r="J50" t="e">
            <v>#N/A</v>
          </cell>
          <cell r="K50" t="e">
            <v>#N/A</v>
          </cell>
          <cell r="L50">
            <v>244</v>
          </cell>
          <cell r="M50" t="e">
            <v>#N/A</v>
          </cell>
          <cell r="N50" t="e">
            <v>#N/A</v>
          </cell>
          <cell r="O50">
            <v>289</v>
          </cell>
          <cell r="P50" t="e">
            <v>#N/A</v>
          </cell>
        </row>
        <row r="54">
          <cell r="B54" t="str">
            <v>H30</v>
          </cell>
          <cell r="C54"/>
          <cell r="D54"/>
          <cell r="E54" t="str">
            <v>R01</v>
          </cell>
          <cell r="F54"/>
          <cell r="G54"/>
          <cell r="H54" t="str">
            <v>R02</v>
          </cell>
          <cell r="I54"/>
          <cell r="J54"/>
          <cell r="K54" t="str">
            <v>R03</v>
          </cell>
          <cell r="L54"/>
          <cell r="M54"/>
          <cell r="N54" t="str">
            <v>R04</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5410</v>
          </cell>
          <cell r="E56"/>
          <cell r="F56"/>
          <cell r="G56">
            <v>5429</v>
          </cell>
          <cell r="H56"/>
          <cell r="I56"/>
          <cell r="J56">
            <v>5558</v>
          </cell>
          <cell r="K56"/>
          <cell r="L56"/>
          <cell r="M56">
            <v>5608</v>
          </cell>
          <cell r="N56"/>
          <cell r="O56"/>
          <cell r="P56">
            <v>5503</v>
          </cell>
        </row>
        <row r="57">
          <cell r="A57" t="str">
            <v>充当可能特定歳入</v>
          </cell>
          <cell r="B57"/>
          <cell r="C57"/>
          <cell r="D57">
            <v>91</v>
          </cell>
          <cell r="E57"/>
          <cell r="F57"/>
          <cell r="G57">
            <v>73</v>
          </cell>
          <cell r="H57"/>
          <cell r="I57"/>
          <cell r="J57">
            <v>161</v>
          </cell>
          <cell r="K57"/>
          <cell r="L57"/>
          <cell r="M57">
            <v>261</v>
          </cell>
          <cell r="N57"/>
          <cell r="O57"/>
          <cell r="P57">
            <v>251</v>
          </cell>
        </row>
        <row r="58">
          <cell r="A58" t="str">
            <v>充当可能基金</v>
          </cell>
          <cell r="B58"/>
          <cell r="C58"/>
          <cell r="D58">
            <v>4590</v>
          </cell>
          <cell r="E58"/>
          <cell r="F58"/>
          <cell r="G58">
            <v>5022</v>
          </cell>
          <cell r="H58"/>
          <cell r="I58"/>
          <cell r="J58">
            <v>5247</v>
          </cell>
          <cell r="K58"/>
          <cell r="L58"/>
          <cell r="M58">
            <v>5594</v>
          </cell>
          <cell r="N58"/>
          <cell r="O58"/>
          <cell r="P58">
            <v>5727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513</v>
          </cell>
          <cell r="C62"/>
          <cell r="D62"/>
          <cell r="E62">
            <v>480</v>
          </cell>
          <cell r="F62"/>
          <cell r="G62"/>
          <cell r="H62">
            <v>469</v>
          </cell>
          <cell r="I62"/>
          <cell r="J62"/>
          <cell r="K62">
            <v>459</v>
          </cell>
          <cell r="L62"/>
          <cell r="M62"/>
          <cell r="N62">
            <v>430</v>
          </cell>
          <cell r="O62"/>
          <cell r="P62"/>
        </row>
        <row r="63">
          <cell r="A63" t="str">
            <v>組合等負担等見込額</v>
          </cell>
          <cell r="B63">
            <v>354</v>
          </cell>
          <cell r="C63"/>
          <cell r="D63"/>
          <cell r="E63">
            <v>346</v>
          </cell>
          <cell r="F63"/>
          <cell r="G63"/>
          <cell r="H63">
            <v>324</v>
          </cell>
          <cell r="I63"/>
          <cell r="J63"/>
          <cell r="K63">
            <v>285</v>
          </cell>
          <cell r="L63"/>
          <cell r="M63"/>
          <cell r="N63">
            <v>243</v>
          </cell>
          <cell r="O63"/>
          <cell r="P63"/>
        </row>
        <row r="64">
          <cell r="A64" t="str">
            <v>公営企業債等繰入見込額</v>
          </cell>
          <cell r="B64">
            <v>2077</v>
          </cell>
          <cell r="C64"/>
          <cell r="D64"/>
          <cell r="E64">
            <v>2139</v>
          </cell>
          <cell r="F64"/>
          <cell r="G64"/>
          <cell r="H64">
            <v>2206</v>
          </cell>
          <cell r="I64"/>
          <cell r="J64"/>
          <cell r="K64">
            <v>2179</v>
          </cell>
          <cell r="L64"/>
          <cell r="M64"/>
          <cell r="N64">
            <v>2208</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5665</v>
          </cell>
          <cell r="C66"/>
          <cell r="D66"/>
          <cell r="E66">
            <v>5705</v>
          </cell>
          <cell r="F66"/>
          <cell r="G66"/>
          <cell r="H66">
            <v>6027</v>
          </cell>
          <cell r="I66"/>
          <cell r="J66"/>
          <cell r="K66">
            <v>6455</v>
          </cell>
          <cell r="L66"/>
          <cell r="M66"/>
          <cell r="N66">
            <v>6490</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2874</v>
          </cell>
          <cell r="C72">
            <v>3160</v>
          </cell>
          <cell r="D72">
            <v>3364</v>
          </cell>
        </row>
        <row r="73">
          <cell r="A73" t="str">
            <v>減債基金</v>
          </cell>
          <cell r="B73">
            <v>239</v>
          </cell>
          <cell r="C73">
            <v>239</v>
          </cell>
          <cell r="D73">
            <v>239</v>
          </cell>
        </row>
        <row r="74">
          <cell r="A74" t="str">
            <v>その他特定目的基金</v>
          </cell>
          <cell r="B74">
            <v>1481</v>
          </cell>
          <cell r="C74">
            <v>1494</v>
          </cell>
          <cell r="D74">
            <v>1504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E8D5-A772-47D3-AB2D-42CBF6FB8CCA}">
  <sheetPr>
    <pageSetUpPr fitToPage="1"/>
  </sheetPr>
  <dimension ref="A1:DO56"/>
  <sheetViews>
    <sheetView showGridLines="0" tabSelected="1" zoomScaleNormal="100" workbookViewId="0"/>
  </sheetViews>
  <sheetFormatPr defaultColWidth="0" defaultRowHeight="11.25" zeroHeight="1" x14ac:dyDescent="0.15"/>
  <cols>
    <col min="1" max="11" width="2.125" style="352" customWidth="1"/>
    <col min="12" max="12" width="2.25" style="352" customWidth="1"/>
    <col min="13" max="17" width="2.375" style="352" customWidth="1"/>
    <col min="18" max="119" width="2.125" style="352" customWidth="1"/>
    <col min="120" max="16384" width="0" style="352" hidden="1"/>
  </cols>
  <sheetData>
    <row r="1" spans="1:119" ht="33" customHeight="1" x14ac:dyDescent="0.15">
      <c r="B1" s="591" t="s">
        <v>42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43"/>
      <c r="DK1" s="43"/>
      <c r="DL1" s="43"/>
      <c r="DM1" s="43"/>
      <c r="DN1" s="43"/>
      <c r="DO1" s="43"/>
    </row>
    <row r="2" spans="1:119" ht="24.75" thickBot="1" x14ac:dyDescent="0.2">
      <c r="B2" s="44" t="s">
        <v>43</v>
      </c>
      <c r="C2" s="44"/>
      <c r="D2" s="45"/>
    </row>
    <row r="3" spans="1:119" ht="18.75" customHeight="1" thickBot="1" x14ac:dyDescent="0.2">
      <c r="A3" s="43"/>
      <c r="B3" s="592" t="s">
        <v>44</v>
      </c>
      <c r="C3" s="593"/>
      <c r="D3" s="593"/>
      <c r="E3" s="594"/>
      <c r="F3" s="594"/>
      <c r="G3" s="594"/>
      <c r="H3" s="594"/>
      <c r="I3" s="594"/>
      <c r="J3" s="594"/>
      <c r="K3" s="594"/>
      <c r="L3" s="594" t="s">
        <v>45</v>
      </c>
      <c r="M3" s="594"/>
      <c r="N3" s="594"/>
      <c r="O3" s="594"/>
      <c r="P3" s="594"/>
      <c r="Q3" s="594"/>
      <c r="R3" s="597"/>
      <c r="S3" s="597"/>
      <c r="T3" s="597"/>
      <c r="U3" s="597"/>
      <c r="V3" s="598"/>
      <c r="W3" s="483" t="s">
        <v>46</v>
      </c>
      <c r="X3" s="484"/>
      <c r="Y3" s="484"/>
      <c r="Z3" s="484"/>
      <c r="AA3" s="484"/>
      <c r="AB3" s="593"/>
      <c r="AC3" s="597" t="s">
        <v>47</v>
      </c>
      <c r="AD3" s="484"/>
      <c r="AE3" s="484"/>
      <c r="AF3" s="484"/>
      <c r="AG3" s="484"/>
      <c r="AH3" s="484"/>
      <c r="AI3" s="484"/>
      <c r="AJ3" s="484"/>
      <c r="AK3" s="484"/>
      <c r="AL3" s="559"/>
      <c r="AM3" s="483" t="s">
        <v>48</v>
      </c>
      <c r="AN3" s="484"/>
      <c r="AO3" s="484"/>
      <c r="AP3" s="484"/>
      <c r="AQ3" s="484"/>
      <c r="AR3" s="484"/>
      <c r="AS3" s="484"/>
      <c r="AT3" s="484"/>
      <c r="AU3" s="484"/>
      <c r="AV3" s="484"/>
      <c r="AW3" s="484"/>
      <c r="AX3" s="559"/>
      <c r="AY3" s="551" t="s">
        <v>0</v>
      </c>
      <c r="AZ3" s="552"/>
      <c r="BA3" s="552"/>
      <c r="BB3" s="552"/>
      <c r="BC3" s="552"/>
      <c r="BD3" s="552"/>
      <c r="BE3" s="552"/>
      <c r="BF3" s="552"/>
      <c r="BG3" s="552"/>
      <c r="BH3" s="552"/>
      <c r="BI3" s="552"/>
      <c r="BJ3" s="552"/>
      <c r="BK3" s="552"/>
      <c r="BL3" s="552"/>
      <c r="BM3" s="601"/>
      <c r="BN3" s="483" t="s">
        <v>49</v>
      </c>
      <c r="BO3" s="484"/>
      <c r="BP3" s="484"/>
      <c r="BQ3" s="484"/>
      <c r="BR3" s="484"/>
      <c r="BS3" s="484"/>
      <c r="BT3" s="484"/>
      <c r="BU3" s="559"/>
      <c r="BV3" s="483" t="s">
        <v>50</v>
      </c>
      <c r="BW3" s="484"/>
      <c r="BX3" s="484"/>
      <c r="BY3" s="484"/>
      <c r="BZ3" s="484"/>
      <c r="CA3" s="484"/>
      <c r="CB3" s="484"/>
      <c r="CC3" s="559"/>
      <c r="CD3" s="551" t="s">
        <v>0</v>
      </c>
      <c r="CE3" s="552"/>
      <c r="CF3" s="552"/>
      <c r="CG3" s="552"/>
      <c r="CH3" s="552"/>
      <c r="CI3" s="552"/>
      <c r="CJ3" s="552"/>
      <c r="CK3" s="552"/>
      <c r="CL3" s="552"/>
      <c r="CM3" s="552"/>
      <c r="CN3" s="552"/>
      <c r="CO3" s="552"/>
      <c r="CP3" s="552"/>
      <c r="CQ3" s="552"/>
      <c r="CR3" s="552"/>
      <c r="CS3" s="601"/>
      <c r="CT3" s="483" t="s">
        <v>51</v>
      </c>
      <c r="CU3" s="484"/>
      <c r="CV3" s="484"/>
      <c r="CW3" s="484"/>
      <c r="CX3" s="484"/>
      <c r="CY3" s="484"/>
      <c r="CZ3" s="484"/>
      <c r="DA3" s="559"/>
      <c r="DB3" s="483" t="s">
        <v>52</v>
      </c>
      <c r="DC3" s="484"/>
      <c r="DD3" s="484"/>
      <c r="DE3" s="484"/>
      <c r="DF3" s="484"/>
      <c r="DG3" s="484"/>
      <c r="DH3" s="484"/>
      <c r="DI3" s="559"/>
    </row>
    <row r="4" spans="1:119" ht="18.75" customHeight="1" x14ac:dyDescent="0.15">
      <c r="A4" s="43"/>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53</v>
      </c>
      <c r="AZ4" s="412"/>
      <c r="BA4" s="412"/>
      <c r="BB4" s="412"/>
      <c r="BC4" s="412"/>
      <c r="BD4" s="412"/>
      <c r="BE4" s="412"/>
      <c r="BF4" s="412"/>
      <c r="BG4" s="412"/>
      <c r="BH4" s="412"/>
      <c r="BI4" s="412"/>
      <c r="BJ4" s="412"/>
      <c r="BK4" s="412"/>
      <c r="BL4" s="412"/>
      <c r="BM4" s="413"/>
      <c r="BN4" s="414">
        <v>9402977</v>
      </c>
      <c r="BO4" s="415"/>
      <c r="BP4" s="415"/>
      <c r="BQ4" s="415"/>
      <c r="BR4" s="415"/>
      <c r="BS4" s="415"/>
      <c r="BT4" s="415"/>
      <c r="BU4" s="416"/>
      <c r="BV4" s="414">
        <v>9663065</v>
      </c>
      <c r="BW4" s="415"/>
      <c r="BX4" s="415"/>
      <c r="BY4" s="415"/>
      <c r="BZ4" s="415"/>
      <c r="CA4" s="415"/>
      <c r="CB4" s="415"/>
      <c r="CC4" s="416"/>
      <c r="CD4" s="585" t="s">
        <v>54</v>
      </c>
      <c r="CE4" s="586"/>
      <c r="CF4" s="586"/>
      <c r="CG4" s="586"/>
      <c r="CH4" s="586"/>
      <c r="CI4" s="586"/>
      <c r="CJ4" s="586"/>
      <c r="CK4" s="586"/>
      <c r="CL4" s="586"/>
      <c r="CM4" s="586"/>
      <c r="CN4" s="586"/>
      <c r="CO4" s="586"/>
      <c r="CP4" s="586"/>
      <c r="CQ4" s="586"/>
      <c r="CR4" s="586"/>
      <c r="CS4" s="587"/>
      <c r="CT4" s="588">
        <v>8.1999999999999993</v>
      </c>
      <c r="CU4" s="589"/>
      <c r="CV4" s="589"/>
      <c r="CW4" s="589"/>
      <c r="CX4" s="589"/>
      <c r="CY4" s="589"/>
      <c r="CZ4" s="589"/>
      <c r="DA4" s="590"/>
      <c r="DB4" s="588">
        <v>9.4</v>
      </c>
      <c r="DC4" s="589"/>
      <c r="DD4" s="589"/>
      <c r="DE4" s="589"/>
      <c r="DF4" s="589"/>
      <c r="DG4" s="589"/>
      <c r="DH4" s="589"/>
      <c r="DI4" s="590"/>
    </row>
    <row r="5" spans="1:119" ht="18.75" customHeight="1" x14ac:dyDescent="0.15">
      <c r="A5" s="43"/>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55</v>
      </c>
      <c r="AN5" s="393"/>
      <c r="AO5" s="393"/>
      <c r="AP5" s="393"/>
      <c r="AQ5" s="393"/>
      <c r="AR5" s="393"/>
      <c r="AS5" s="393"/>
      <c r="AT5" s="394"/>
      <c r="AU5" s="469" t="s">
        <v>56</v>
      </c>
      <c r="AV5" s="470"/>
      <c r="AW5" s="470"/>
      <c r="AX5" s="470"/>
      <c r="AY5" s="399" t="s">
        <v>57</v>
      </c>
      <c r="AZ5" s="400"/>
      <c r="BA5" s="400"/>
      <c r="BB5" s="400"/>
      <c r="BC5" s="400"/>
      <c r="BD5" s="400"/>
      <c r="BE5" s="400"/>
      <c r="BF5" s="400"/>
      <c r="BG5" s="400"/>
      <c r="BH5" s="400"/>
      <c r="BI5" s="400"/>
      <c r="BJ5" s="400"/>
      <c r="BK5" s="400"/>
      <c r="BL5" s="400"/>
      <c r="BM5" s="401"/>
      <c r="BN5" s="419">
        <v>8901040</v>
      </c>
      <c r="BO5" s="420"/>
      <c r="BP5" s="420"/>
      <c r="BQ5" s="420"/>
      <c r="BR5" s="420"/>
      <c r="BS5" s="420"/>
      <c r="BT5" s="420"/>
      <c r="BU5" s="421"/>
      <c r="BV5" s="419">
        <v>9146909</v>
      </c>
      <c r="BW5" s="420"/>
      <c r="BX5" s="420"/>
      <c r="BY5" s="420"/>
      <c r="BZ5" s="420"/>
      <c r="CA5" s="420"/>
      <c r="CB5" s="420"/>
      <c r="CC5" s="421"/>
      <c r="CD5" s="428" t="s">
        <v>58</v>
      </c>
      <c r="CE5" s="373"/>
      <c r="CF5" s="373"/>
      <c r="CG5" s="373"/>
      <c r="CH5" s="373"/>
      <c r="CI5" s="373"/>
      <c r="CJ5" s="373"/>
      <c r="CK5" s="373"/>
      <c r="CL5" s="373"/>
      <c r="CM5" s="373"/>
      <c r="CN5" s="373"/>
      <c r="CO5" s="373"/>
      <c r="CP5" s="373"/>
      <c r="CQ5" s="373"/>
      <c r="CR5" s="373"/>
      <c r="CS5" s="429"/>
      <c r="CT5" s="389">
        <v>90.5</v>
      </c>
      <c r="CU5" s="390"/>
      <c r="CV5" s="390"/>
      <c r="CW5" s="390"/>
      <c r="CX5" s="390"/>
      <c r="CY5" s="390"/>
      <c r="CZ5" s="390"/>
      <c r="DA5" s="391"/>
      <c r="DB5" s="389">
        <v>82.4</v>
      </c>
      <c r="DC5" s="390"/>
      <c r="DD5" s="390"/>
      <c r="DE5" s="390"/>
      <c r="DF5" s="390"/>
      <c r="DG5" s="390"/>
      <c r="DH5" s="390"/>
      <c r="DI5" s="391"/>
    </row>
    <row r="6" spans="1:119" ht="18.75" customHeight="1" x14ac:dyDescent="0.15">
      <c r="A6" s="43"/>
      <c r="B6" s="565" t="s">
        <v>59</v>
      </c>
      <c r="C6" s="434"/>
      <c r="D6" s="434"/>
      <c r="E6" s="566"/>
      <c r="F6" s="566"/>
      <c r="G6" s="566"/>
      <c r="H6" s="566"/>
      <c r="I6" s="566"/>
      <c r="J6" s="566"/>
      <c r="K6" s="566"/>
      <c r="L6" s="566" t="s">
        <v>60</v>
      </c>
      <c r="M6" s="566"/>
      <c r="N6" s="566"/>
      <c r="O6" s="566"/>
      <c r="P6" s="566"/>
      <c r="Q6" s="566"/>
      <c r="R6" s="461"/>
      <c r="S6" s="461"/>
      <c r="T6" s="461"/>
      <c r="U6" s="461"/>
      <c r="V6" s="572"/>
      <c r="W6" s="500" t="s">
        <v>61</v>
      </c>
      <c r="X6" s="433"/>
      <c r="Y6" s="433"/>
      <c r="Z6" s="433"/>
      <c r="AA6" s="433"/>
      <c r="AB6" s="434"/>
      <c r="AC6" s="577" t="s">
        <v>62</v>
      </c>
      <c r="AD6" s="578"/>
      <c r="AE6" s="578"/>
      <c r="AF6" s="578"/>
      <c r="AG6" s="578"/>
      <c r="AH6" s="578"/>
      <c r="AI6" s="578"/>
      <c r="AJ6" s="578"/>
      <c r="AK6" s="578"/>
      <c r="AL6" s="579"/>
      <c r="AM6" s="489" t="s">
        <v>63</v>
      </c>
      <c r="AN6" s="393"/>
      <c r="AO6" s="393"/>
      <c r="AP6" s="393"/>
      <c r="AQ6" s="393"/>
      <c r="AR6" s="393"/>
      <c r="AS6" s="393"/>
      <c r="AT6" s="394"/>
      <c r="AU6" s="469" t="s">
        <v>56</v>
      </c>
      <c r="AV6" s="470"/>
      <c r="AW6" s="470"/>
      <c r="AX6" s="470"/>
      <c r="AY6" s="399" t="s">
        <v>64</v>
      </c>
      <c r="AZ6" s="400"/>
      <c r="BA6" s="400"/>
      <c r="BB6" s="400"/>
      <c r="BC6" s="400"/>
      <c r="BD6" s="400"/>
      <c r="BE6" s="400"/>
      <c r="BF6" s="400"/>
      <c r="BG6" s="400"/>
      <c r="BH6" s="400"/>
      <c r="BI6" s="400"/>
      <c r="BJ6" s="400"/>
      <c r="BK6" s="400"/>
      <c r="BL6" s="400"/>
      <c r="BM6" s="401"/>
      <c r="BN6" s="419">
        <v>501937</v>
      </c>
      <c r="BO6" s="420"/>
      <c r="BP6" s="420"/>
      <c r="BQ6" s="420"/>
      <c r="BR6" s="420"/>
      <c r="BS6" s="420"/>
      <c r="BT6" s="420"/>
      <c r="BU6" s="421"/>
      <c r="BV6" s="419">
        <v>516156</v>
      </c>
      <c r="BW6" s="420"/>
      <c r="BX6" s="420"/>
      <c r="BY6" s="420"/>
      <c r="BZ6" s="420"/>
      <c r="CA6" s="420"/>
      <c r="CB6" s="420"/>
      <c r="CC6" s="421"/>
      <c r="CD6" s="428" t="s">
        <v>65</v>
      </c>
      <c r="CE6" s="373"/>
      <c r="CF6" s="373"/>
      <c r="CG6" s="373"/>
      <c r="CH6" s="373"/>
      <c r="CI6" s="373"/>
      <c r="CJ6" s="373"/>
      <c r="CK6" s="373"/>
      <c r="CL6" s="373"/>
      <c r="CM6" s="373"/>
      <c r="CN6" s="373"/>
      <c r="CO6" s="373"/>
      <c r="CP6" s="373"/>
      <c r="CQ6" s="373"/>
      <c r="CR6" s="373"/>
      <c r="CS6" s="429"/>
      <c r="CT6" s="562">
        <v>92.7</v>
      </c>
      <c r="CU6" s="563"/>
      <c r="CV6" s="563"/>
      <c r="CW6" s="563"/>
      <c r="CX6" s="563"/>
      <c r="CY6" s="563"/>
      <c r="CZ6" s="563"/>
      <c r="DA6" s="564"/>
      <c r="DB6" s="562">
        <v>90.7</v>
      </c>
      <c r="DC6" s="563"/>
      <c r="DD6" s="563"/>
      <c r="DE6" s="563"/>
      <c r="DF6" s="563"/>
      <c r="DG6" s="563"/>
      <c r="DH6" s="563"/>
      <c r="DI6" s="564"/>
    </row>
    <row r="7" spans="1:119" ht="18.75" customHeight="1" x14ac:dyDescent="0.15">
      <c r="A7" s="43"/>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66</v>
      </c>
      <c r="AN7" s="393"/>
      <c r="AO7" s="393"/>
      <c r="AP7" s="393"/>
      <c r="AQ7" s="393"/>
      <c r="AR7" s="393"/>
      <c r="AS7" s="393"/>
      <c r="AT7" s="394"/>
      <c r="AU7" s="469" t="s">
        <v>56</v>
      </c>
      <c r="AV7" s="470"/>
      <c r="AW7" s="470"/>
      <c r="AX7" s="470"/>
      <c r="AY7" s="399" t="s">
        <v>67</v>
      </c>
      <c r="AZ7" s="400"/>
      <c r="BA7" s="400"/>
      <c r="BB7" s="400"/>
      <c r="BC7" s="400"/>
      <c r="BD7" s="400"/>
      <c r="BE7" s="400"/>
      <c r="BF7" s="400"/>
      <c r="BG7" s="400"/>
      <c r="BH7" s="400"/>
      <c r="BI7" s="400"/>
      <c r="BJ7" s="400"/>
      <c r="BK7" s="400"/>
      <c r="BL7" s="400"/>
      <c r="BM7" s="401"/>
      <c r="BN7" s="419">
        <v>68233</v>
      </c>
      <c r="BO7" s="420"/>
      <c r="BP7" s="420"/>
      <c r="BQ7" s="420"/>
      <c r="BR7" s="420"/>
      <c r="BS7" s="420"/>
      <c r="BT7" s="420"/>
      <c r="BU7" s="421"/>
      <c r="BV7" s="419">
        <v>7166</v>
      </c>
      <c r="BW7" s="420"/>
      <c r="BX7" s="420"/>
      <c r="BY7" s="420"/>
      <c r="BZ7" s="420"/>
      <c r="CA7" s="420"/>
      <c r="CB7" s="420"/>
      <c r="CC7" s="421"/>
      <c r="CD7" s="428" t="s">
        <v>68</v>
      </c>
      <c r="CE7" s="373"/>
      <c r="CF7" s="373"/>
      <c r="CG7" s="373"/>
      <c r="CH7" s="373"/>
      <c r="CI7" s="373"/>
      <c r="CJ7" s="373"/>
      <c r="CK7" s="373"/>
      <c r="CL7" s="373"/>
      <c r="CM7" s="373"/>
      <c r="CN7" s="373"/>
      <c r="CO7" s="373"/>
      <c r="CP7" s="373"/>
      <c r="CQ7" s="373"/>
      <c r="CR7" s="373"/>
      <c r="CS7" s="429"/>
      <c r="CT7" s="419">
        <v>5269625</v>
      </c>
      <c r="CU7" s="420"/>
      <c r="CV7" s="420"/>
      <c r="CW7" s="420"/>
      <c r="CX7" s="420"/>
      <c r="CY7" s="420"/>
      <c r="CZ7" s="420"/>
      <c r="DA7" s="421"/>
      <c r="DB7" s="419">
        <v>5396908</v>
      </c>
      <c r="DC7" s="420"/>
      <c r="DD7" s="420"/>
      <c r="DE7" s="420"/>
      <c r="DF7" s="420"/>
      <c r="DG7" s="420"/>
      <c r="DH7" s="420"/>
      <c r="DI7" s="421"/>
    </row>
    <row r="8" spans="1:119" ht="18.75" customHeight="1" thickBot="1" x14ac:dyDescent="0.2">
      <c r="A8" s="43"/>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69</v>
      </c>
      <c r="AN8" s="393"/>
      <c r="AO8" s="393"/>
      <c r="AP8" s="393"/>
      <c r="AQ8" s="393"/>
      <c r="AR8" s="393"/>
      <c r="AS8" s="393"/>
      <c r="AT8" s="394"/>
      <c r="AU8" s="469" t="s">
        <v>56</v>
      </c>
      <c r="AV8" s="470"/>
      <c r="AW8" s="470"/>
      <c r="AX8" s="470"/>
      <c r="AY8" s="399" t="s">
        <v>70</v>
      </c>
      <c r="AZ8" s="400"/>
      <c r="BA8" s="400"/>
      <c r="BB8" s="400"/>
      <c r="BC8" s="400"/>
      <c r="BD8" s="400"/>
      <c r="BE8" s="400"/>
      <c r="BF8" s="400"/>
      <c r="BG8" s="400"/>
      <c r="BH8" s="400"/>
      <c r="BI8" s="400"/>
      <c r="BJ8" s="400"/>
      <c r="BK8" s="400"/>
      <c r="BL8" s="400"/>
      <c r="BM8" s="401"/>
      <c r="BN8" s="419">
        <v>433704</v>
      </c>
      <c r="BO8" s="420"/>
      <c r="BP8" s="420"/>
      <c r="BQ8" s="420"/>
      <c r="BR8" s="420"/>
      <c r="BS8" s="420"/>
      <c r="BT8" s="420"/>
      <c r="BU8" s="421"/>
      <c r="BV8" s="419">
        <v>508990</v>
      </c>
      <c r="BW8" s="420"/>
      <c r="BX8" s="420"/>
      <c r="BY8" s="420"/>
      <c r="BZ8" s="420"/>
      <c r="CA8" s="420"/>
      <c r="CB8" s="420"/>
      <c r="CC8" s="421"/>
      <c r="CD8" s="428" t="s">
        <v>71</v>
      </c>
      <c r="CE8" s="373"/>
      <c r="CF8" s="373"/>
      <c r="CG8" s="373"/>
      <c r="CH8" s="373"/>
      <c r="CI8" s="373"/>
      <c r="CJ8" s="373"/>
      <c r="CK8" s="373"/>
      <c r="CL8" s="373"/>
      <c r="CM8" s="373"/>
      <c r="CN8" s="373"/>
      <c r="CO8" s="373"/>
      <c r="CP8" s="373"/>
      <c r="CQ8" s="373"/>
      <c r="CR8" s="373"/>
      <c r="CS8" s="429"/>
      <c r="CT8" s="524">
        <v>0.74</v>
      </c>
      <c r="CU8" s="525"/>
      <c r="CV8" s="525"/>
      <c r="CW8" s="525"/>
      <c r="CX8" s="525"/>
      <c r="CY8" s="525"/>
      <c r="CZ8" s="525"/>
      <c r="DA8" s="526"/>
      <c r="DB8" s="524">
        <v>0.75</v>
      </c>
      <c r="DC8" s="525"/>
      <c r="DD8" s="525"/>
      <c r="DE8" s="525"/>
      <c r="DF8" s="525"/>
      <c r="DG8" s="525"/>
      <c r="DH8" s="525"/>
      <c r="DI8" s="526"/>
    </row>
    <row r="9" spans="1:119" ht="18.75" customHeight="1" thickBot="1" x14ac:dyDescent="0.2">
      <c r="A9" s="43"/>
      <c r="B9" s="551" t="s">
        <v>72</v>
      </c>
      <c r="C9" s="552"/>
      <c r="D9" s="552"/>
      <c r="E9" s="552"/>
      <c r="F9" s="552"/>
      <c r="G9" s="552"/>
      <c r="H9" s="552"/>
      <c r="I9" s="552"/>
      <c r="J9" s="552"/>
      <c r="K9" s="472"/>
      <c r="L9" s="553" t="s">
        <v>73</v>
      </c>
      <c r="M9" s="554"/>
      <c r="N9" s="554"/>
      <c r="O9" s="554"/>
      <c r="P9" s="554"/>
      <c r="Q9" s="555"/>
      <c r="R9" s="556">
        <v>22745</v>
      </c>
      <c r="S9" s="557"/>
      <c r="T9" s="557"/>
      <c r="U9" s="557"/>
      <c r="V9" s="558"/>
      <c r="W9" s="483" t="s">
        <v>74</v>
      </c>
      <c r="X9" s="484"/>
      <c r="Y9" s="484"/>
      <c r="Z9" s="484"/>
      <c r="AA9" s="484"/>
      <c r="AB9" s="484"/>
      <c r="AC9" s="484"/>
      <c r="AD9" s="484"/>
      <c r="AE9" s="484"/>
      <c r="AF9" s="484"/>
      <c r="AG9" s="484"/>
      <c r="AH9" s="484"/>
      <c r="AI9" s="484"/>
      <c r="AJ9" s="484"/>
      <c r="AK9" s="484"/>
      <c r="AL9" s="559"/>
      <c r="AM9" s="489" t="s">
        <v>75</v>
      </c>
      <c r="AN9" s="393"/>
      <c r="AO9" s="393"/>
      <c r="AP9" s="393"/>
      <c r="AQ9" s="393"/>
      <c r="AR9" s="393"/>
      <c r="AS9" s="393"/>
      <c r="AT9" s="394"/>
      <c r="AU9" s="469" t="s">
        <v>56</v>
      </c>
      <c r="AV9" s="470"/>
      <c r="AW9" s="470"/>
      <c r="AX9" s="470"/>
      <c r="AY9" s="399" t="s">
        <v>76</v>
      </c>
      <c r="AZ9" s="400"/>
      <c r="BA9" s="400"/>
      <c r="BB9" s="400"/>
      <c r="BC9" s="400"/>
      <c r="BD9" s="400"/>
      <c r="BE9" s="400"/>
      <c r="BF9" s="400"/>
      <c r="BG9" s="400"/>
      <c r="BH9" s="400"/>
      <c r="BI9" s="400"/>
      <c r="BJ9" s="400"/>
      <c r="BK9" s="400"/>
      <c r="BL9" s="400"/>
      <c r="BM9" s="401"/>
      <c r="BN9" s="419">
        <v>-75286</v>
      </c>
      <c r="BO9" s="420"/>
      <c r="BP9" s="420"/>
      <c r="BQ9" s="420"/>
      <c r="BR9" s="420"/>
      <c r="BS9" s="420"/>
      <c r="BT9" s="420"/>
      <c r="BU9" s="421"/>
      <c r="BV9" s="419">
        <v>338266</v>
      </c>
      <c r="BW9" s="420"/>
      <c r="BX9" s="420"/>
      <c r="BY9" s="420"/>
      <c r="BZ9" s="420"/>
      <c r="CA9" s="420"/>
      <c r="CB9" s="420"/>
      <c r="CC9" s="421"/>
      <c r="CD9" s="428" t="s">
        <v>77</v>
      </c>
      <c r="CE9" s="373"/>
      <c r="CF9" s="373"/>
      <c r="CG9" s="373"/>
      <c r="CH9" s="373"/>
      <c r="CI9" s="373"/>
      <c r="CJ9" s="373"/>
      <c r="CK9" s="373"/>
      <c r="CL9" s="373"/>
      <c r="CM9" s="373"/>
      <c r="CN9" s="373"/>
      <c r="CO9" s="373"/>
      <c r="CP9" s="373"/>
      <c r="CQ9" s="373"/>
      <c r="CR9" s="373"/>
      <c r="CS9" s="429"/>
      <c r="CT9" s="389">
        <v>8.6</v>
      </c>
      <c r="CU9" s="390"/>
      <c r="CV9" s="390"/>
      <c r="CW9" s="390"/>
      <c r="CX9" s="390"/>
      <c r="CY9" s="390"/>
      <c r="CZ9" s="390"/>
      <c r="DA9" s="391"/>
      <c r="DB9" s="389">
        <v>8.1</v>
      </c>
      <c r="DC9" s="390"/>
      <c r="DD9" s="390"/>
      <c r="DE9" s="390"/>
      <c r="DF9" s="390"/>
      <c r="DG9" s="390"/>
      <c r="DH9" s="390"/>
      <c r="DI9" s="391"/>
    </row>
    <row r="10" spans="1:119" ht="18.75" customHeight="1" thickBot="1" x14ac:dyDescent="0.2">
      <c r="A10" s="43"/>
      <c r="B10" s="551"/>
      <c r="C10" s="552"/>
      <c r="D10" s="552"/>
      <c r="E10" s="552"/>
      <c r="F10" s="552"/>
      <c r="G10" s="552"/>
      <c r="H10" s="552"/>
      <c r="I10" s="552"/>
      <c r="J10" s="552"/>
      <c r="K10" s="472"/>
      <c r="L10" s="392" t="s">
        <v>78</v>
      </c>
      <c r="M10" s="393"/>
      <c r="N10" s="393"/>
      <c r="O10" s="393"/>
      <c r="P10" s="393"/>
      <c r="Q10" s="394"/>
      <c r="R10" s="395">
        <v>22446</v>
      </c>
      <c r="S10" s="396"/>
      <c r="T10" s="396"/>
      <c r="U10" s="396"/>
      <c r="V10" s="398"/>
      <c r="W10" s="560"/>
      <c r="X10" s="370"/>
      <c r="Y10" s="370"/>
      <c r="Z10" s="370"/>
      <c r="AA10" s="370"/>
      <c r="AB10" s="370"/>
      <c r="AC10" s="370"/>
      <c r="AD10" s="370"/>
      <c r="AE10" s="370"/>
      <c r="AF10" s="370"/>
      <c r="AG10" s="370"/>
      <c r="AH10" s="370"/>
      <c r="AI10" s="370"/>
      <c r="AJ10" s="370"/>
      <c r="AK10" s="370"/>
      <c r="AL10" s="561"/>
      <c r="AM10" s="489" t="s">
        <v>79</v>
      </c>
      <c r="AN10" s="393"/>
      <c r="AO10" s="393"/>
      <c r="AP10" s="393"/>
      <c r="AQ10" s="393"/>
      <c r="AR10" s="393"/>
      <c r="AS10" s="393"/>
      <c r="AT10" s="394"/>
      <c r="AU10" s="469" t="s">
        <v>56</v>
      </c>
      <c r="AV10" s="470"/>
      <c r="AW10" s="470"/>
      <c r="AX10" s="470"/>
      <c r="AY10" s="399" t="s">
        <v>80</v>
      </c>
      <c r="AZ10" s="400"/>
      <c r="BA10" s="400"/>
      <c r="BB10" s="400"/>
      <c r="BC10" s="400"/>
      <c r="BD10" s="400"/>
      <c r="BE10" s="400"/>
      <c r="BF10" s="400"/>
      <c r="BG10" s="400"/>
      <c r="BH10" s="400"/>
      <c r="BI10" s="400"/>
      <c r="BJ10" s="400"/>
      <c r="BK10" s="400"/>
      <c r="BL10" s="400"/>
      <c r="BM10" s="401"/>
      <c r="BN10" s="419">
        <v>254495</v>
      </c>
      <c r="BO10" s="420"/>
      <c r="BP10" s="420"/>
      <c r="BQ10" s="420"/>
      <c r="BR10" s="420"/>
      <c r="BS10" s="420"/>
      <c r="BT10" s="420"/>
      <c r="BU10" s="421"/>
      <c r="BV10" s="419">
        <v>285385</v>
      </c>
      <c r="BW10" s="420"/>
      <c r="BX10" s="420"/>
      <c r="BY10" s="420"/>
      <c r="BZ10" s="420"/>
      <c r="CA10" s="420"/>
      <c r="CB10" s="420"/>
      <c r="CC10" s="421"/>
      <c r="CD10" s="343" t="s">
        <v>81</v>
      </c>
      <c r="CE10" s="344"/>
      <c r="CF10" s="344"/>
      <c r="CG10" s="344"/>
      <c r="CH10" s="344"/>
      <c r="CI10" s="344"/>
      <c r="CJ10" s="344"/>
      <c r="CK10" s="344"/>
      <c r="CL10" s="344"/>
      <c r="CM10" s="344"/>
      <c r="CN10" s="344"/>
      <c r="CO10" s="344"/>
      <c r="CP10" s="344"/>
      <c r="CQ10" s="344"/>
      <c r="CR10" s="344"/>
      <c r="CS10" s="345"/>
      <c r="CT10" s="46"/>
      <c r="CU10" s="47"/>
      <c r="CV10" s="47"/>
      <c r="CW10" s="47"/>
      <c r="CX10" s="47"/>
      <c r="CY10" s="47"/>
      <c r="CZ10" s="47"/>
      <c r="DA10" s="48"/>
      <c r="DB10" s="46"/>
      <c r="DC10" s="47"/>
      <c r="DD10" s="47"/>
      <c r="DE10" s="47"/>
      <c r="DF10" s="47"/>
      <c r="DG10" s="47"/>
      <c r="DH10" s="47"/>
      <c r="DI10" s="48"/>
    </row>
    <row r="11" spans="1:119" ht="18.75" customHeight="1" thickBot="1" x14ac:dyDescent="0.2">
      <c r="A11" s="43"/>
      <c r="B11" s="551"/>
      <c r="C11" s="552"/>
      <c r="D11" s="552"/>
      <c r="E11" s="552"/>
      <c r="F11" s="552"/>
      <c r="G11" s="552"/>
      <c r="H11" s="552"/>
      <c r="I11" s="552"/>
      <c r="J11" s="552"/>
      <c r="K11" s="472"/>
      <c r="L11" s="374" t="s">
        <v>82</v>
      </c>
      <c r="M11" s="375"/>
      <c r="N11" s="375"/>
      <c r="O11" s="375"/>
      <c r="P11" s="375"/>
      <c r="Q11" s="376"/>
      <c r="R11" s="548" t="s">
        <v>83</v>
      </c>
      <c r="S11" s="549"/>
      <c r="T11" s="549"/>
      <c r="U11" s="549"/>
      <c r="V11" s="550"/>
      <c r="W11" s="560"/>
      <c r="X11" s="370"/>
      <c r="Y11" s="370"/>
      <c r="Z11" s="370"/>
      <c r="AA11" s="370"/>
      <c r="AB11" s="370"/>
      <c r="AC11" s="370"/>
      <c r="AD11" s="370"/>
      <c r="AE11" s="370"/>
      <c r="AF11" s="370"/>
      <c r="AG11" s="370"/>
      <c r="AH11" s="370"/>
      <c r="AI11" s="370"/>
      <c r="AJ11" s="370"/>
      <c r="AK11" s="370"/>
      <c r="AL11" s="561"/>
      <c r="AM11" s="489" t="s">
        <v>84</v>
      </c>
      <c r="AN11" s="393"/>
      <c r="AO11" s="393"/>
      <c r="AP11" s="393"/>
      <c r="AQ11" s="393"/>
      <c r="AR11" s="393"/>
      <c r="AS11" s="393"/>
      <c r="AT11" s="394"/>
      <c r="AU11" s="469" t="s">
        <v>56</v>
      </c>
      <c r="AV11" s="470"/>
      <c r="AW11" s="470"/>
      <c r="AX11" s="470"/>
      <c r="AY11" s="399" t="s">
        <v>85</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86</v>
      </c>
      <c r="CE11" s="373"/>
      <c r="CF11" s="373"/>
      <c r="CG11" s="373"/>
      <c r="CH11" s="373"/>
      <c r="CI11" s="373"/>
      <c r="CJ11" s="373"/>
      <c r="CK11" s="373"/>
      <c r="CL11" s="373"/>
      <c r="CM11" s="373"/>
      <c r="CN11" s="373"/>
      <c r="CO11" s="373"/>
      <c r="CP11" s="373"/>
      <c r="CQ11" s="373"/>
      <c r="CR11" s="373"/>
      <c r="CS11" s="429"/>
      <c r="CT11" s="524" t="s">
        <v>87</v>
      </c>
      <c r="CU11" s="525"/>
      <c r="CV11" s="525"/>
      <c r="CW11" s="525"/>
      <c r="CX11" s="525"/>
      <c r="CY11" s="525"/>
      <c r="CZ11" s="525"/>
      <c r="DA11" s="526"/>
      <c r="DB11" s="524" t="s">
        <v>87</v>
      </c>
      <c r="DC11" s="525"/>
      <c r="DD11" s="525"/>
      <c r="DE11" s="525"/>
      <c r="DF11" s="525"/>
      <c r="DG11" s="525"/>
      <c r="DH11" s="525"/>
      <c r="DI11" s="526"/>
    </row>
    <row r="12" spans="1:119" ht="18.75" customHeight="1" x14ac:dyDescent="0.15">
      <c r="A12" s="43"/>
      <c r="B12" s="527" t="s">
        <v>88</v>
      </c>
      <c r="C12" s="528"/>
      <c r="D12" s="528"/>
      <c r="E12" s="528"/>
      <c r="F12" s="528"/>
      <c r="G12" s="528"/>
      <c r="H12" s="528"/>
      <c r="I12" s="528"/>
      <c r="J12" s="528"/>
      <c r="K12" s="529"/>
      <c r="L12" s="536" t="s">
        <v>89</v>
      </c>
      <c r="M12" s="537"/>
      <c r="N12" s="537"/>
      <c r="O12" s="537"/>
      <c r="P12" s="537"/>
      <c r="Q12" s="538"/>
      <c r="R12" s="539">
        <v>23574</v>
      </c>
      <c r="S12" s="540"/>
      <c r="T12" s="540"/>
      <c r="U12" s="540"/>
      <c r="V12" s="541"/>
      <c r="W12" s="542" t="s">
        <v>0</v>
      </c>
      <c r="X12" s="470"/>
      <c r="Y12" s="470"/>
      <c r="Z12" s="470"/>
      <c r="AA12" s="470"/>
      <c r="AB12" s="543"/>
      <c r="AC12" s="544" t="s">
        <v>90</v>
      </c>
      <c r="AD12" s="545"/>
      <c r="AE12" s="545"/>
      <c r="AF12" s="545"/>
      <c r="AG12" s="546"/>
      <c r="AH12" s="544" t="s">
        <v>91</v>
      </c>
      <c r="AI12" s="545"/>
      <c r="AJ12" s="545"/>
      <c r="AK12" s="545"/>
      <c r="AL12" s="547"/>
      <c r="AM12" s="489" t="s">
        <v>92</v>
      </c>
      <c r="AN12" s="393"/>
      <c r="AO12" s="393"/>
      <c r="AP12" s="393"/>
      <c r="AQ12" s="393"/>
      <c r="AR12" s="393"/>
      <c r="AS12" s="393"/>
      <c r="AT12" s="394"/>
      <c r="AU12" s="469" t="s">
        <v>56</v>
      </c>
      <c r="AV12" s="470"/>
      <c r="AW12" s="470"/>
      <c r="AX12" s="470"/>
      <c r="AY12" s="399" t="s">
        <v>93</v>
      </c>
      <c r="AZ12" s="400"/>
      <c r="BA12" s="400"/>
      <c r="BB12" s="400"/>
      <c r="BC12" s="400"/>
      <c r="BD12" s="400"/>
      <c r="BE12" s="400"/>
      <c r="BF12" s="400"/>
      <c r="BG12" s="400"/>
      <c r="BH12" s="400"/>
      <c r="BI12" s="400"/>
      <c r="BJ12" s="400"/>
      <c r="BK12" s="400"/>
      <c r="BL12" s="400"/>
      <c r="BM12" s="401"/>
      <c r="BN12" s="419">
        <v>50000</v>
      </c>
      <c r="BO12" s="420"/>
      <c r="BP12" s="420"/>
      <c r="BQ12" s="420"/>
      <c r="BR12" s="420"/>
      <c r="BS12" s="420"/>
      <c r="BT12" s="420"/>
      <c r="BU12" s="421"/>
      <c r="BV12" s="419">
        <v>0</v>
      </c>
      <c r="BW12" s="420"/>
      <c r="BX12" s="420"/>
      <c r="BY12" s="420"/>
      <c r="BZ12" s="420"/>
      <c r="CA12" s="420"/>
      <c r="CB12" s="420"/>
      <c r="CC12" s="421"/>
      <c r="CD12" s="428" t="s">
        <v>94</v>
      </c>
      <c r="CE12" s="373"/>
      <c r="CF12" s="373"/>
      <c r="CG12" s="373"/>
      <c r="CH12" s="373"/>
      <c r="CI12" s="373"/>
      <c r="CJ12" s="373"/>
      <c r="CK12" s="373"/>
      <c r="CL12" s="373"/>
      <c r="CM12" s="373"/>
      <c r="CN12" s="373"/>
      <c r="CO12" s="373"/>
      <c r="CP12" s="373"/>
      <c r="CQ12" s="373"/>
      <c r="CR12" s="373"/>
      <c r="CS12" s="429"/>
      <c r="CT12" s="524" t="s">
        <v>87</v>
      </c>
      <c r="CU12" s="525"/>
      <c r="CV12" s="525"/>
      <c r="CW12" s="525"/>
      <c r="CX12" s="525"/>
      <c r="CY12" s="525"/>
      <c r="CZ12" s="525"/>
      <c r="DA12" s="526"/>
      <c r="DB12" s="524" t="s">
        <v>87</v>
      </c>
      <c r="DC12" s="525"/>
      <c r="DD12" s="525"/>
      <c r="DE12" s="525"/>
      <c r="DF12" s="525"/>
      <c r="DG12" s="525"/>
      <c r="DH12" s="525"/>
      <c r="DI12" s="526"/>
    </row>
    <row r="13" spans="1:119" ht="18.75" customHeight="1" x14ac:dyDescent="0.15">
      <c r="A13" s="43"/>
      <c r="B13" s="530"/>
      <c r="C13" s="531"/>
      <c r="D13" s="531"/>
      <c r="E13" s="531"/>
      <c r="F13" s="531"/>
      <c r="G13" s="531"/>
      <c r="H13" s="531"/>
      <c r="I13" s="531"/>
      <c r="J13" s="531"/>
      <c r="K13" s="532"/>
      <c r="L13" s="49"/>
      <c r="M13" s="512" t="s">
        <v>95</v>
      </c>
      <c r="N13" s="513"/>
      <c r="O13" s="513"/>
      <c r="P13" s="513"/>
      <c r="Q13" s="514"/>
      <c r="R13" s="515">
        <v>23408</v>
      </c>
      <c r="S13" s="516"/>
      <c r="T13" s="516"/>
      <c r="U13" s="516"/>
      <c r="V13" s="517"/>
      <c r="W13" s="500" t="s">
        <v>96</v>
      </c>
      <c r="X13" s="433"/>
      <c r="Y13" s="433"/>
      <c r="Z13" s="433"/>
      <c r="AA13" s="433"/>
      <c r="AB13" s="434"/>
      <c r="AC13" s="395">
        <v>261</v>
      </c>
      <c r="AD13" s="396"/>
      <c r="AE13" s="396"/>
      <c r="AF13" s="396"/>
      <c r="AG13" s="397"/>
      <c r="AH13" s="395">
        <v>259</v>
      </c>
      <c r="AI13" s="396"/>
      <c r="AJ13" s="396"/>
      <c r="AK13" s="396"/>
      <c r="AL13" s="398"/>
      <c r="AM13" s="489" t="s">
        <v>97</v>
      </c>
      <c r="AN13" s="393"/>
      <c r="AO13" s="393"/>
      <c r="AP13" s="393"/>
      <c r="AQ13" s="393"/>
      <c r="AR13" s="393"/>
      <c r="AS13" s="393"/>
      <c r="AT13" s="394"/>
      <c r="AU13" s="469" t="s">
        <v>98</v>
      </c>
      <c r="AV13" s="470"/>
      <c r="AW13" s="470"/>
      <c r="AX13" s="470"/>
      <c r="AY13" s="399" t="s">
        <v>99</v>
      </c>
      <c r="AZ13" s="400"/>
      <c r="BA13" s="400"/>
      <c r="BB13" s="400"/>
      <c r="BC13" s="400"/>
      <c r="BD13" s="400"/>
      <c r="BE13" s="400"/>
      <c r="BF13" s="400"/>
      <c r="BG13" s="400"/>
      <c r="BH13" s="400"/>
      <c r="BI13" s="400"/>
      <c r="BJ13" s="400"/>
      <c r="BK13" s="400"/>
      <c r="BL13" s="400"/>
      <c r="BM13" s="401"/>
      <c r="BN13" s="419">
        <v>129209</v>
      </c>
      <c r="BO13" s="420"/>
      <c r="BP13" s="420"/>
      <c r="BQ13" s="420"/>
      <c r="BR13" s="420"/>
      <c r="BS13" s="420"/>
      <c r="BT13" s="420"/>
      <c r="BU13" s="421"/>
      <c r="BV13" s="419">
        <v>623651</v>
      </c>
      <c r="BW13" s="420"/>
      <c r="BX13" s="420"/>
      <c r="BY13" s="420"/>
      <c r="BZ13" s="420"/>
      <c r="CA13" s="420"/>
      <c r="CB13" s="420"/>
      <c r="CC13" s="421"/>
      <c r="CD13" s="428" t="s">
        <v>100</v>
      </c>
      <c r="CE13" s="373"/>
      <c r="CF13" s="373"/>
      <c r="CG13" s="373"/>
      <c r="CH13" s="373"/>
      <c r="CI13" s="373"/>
      <c r="CJ13" s="373"/>
      <c r="CK13" s="373"/>
      <c r="CL13" s="373"/>
      <c r="CM13" s="373"/>
      <c r="CN13" s="373"/>
      <c r="CO13" s="373"/>
      <c r="CP13" s="373"/>
      <c r="CQ13" s="373"/>
      <c r="CR13" s="373"/>
      <c r="CS13" s="429"/>
      <c r="CT13" s="389">
        <v>5.3</v>
      </c>
      <c r="CU13" s="390"/>
      <c r="CV13" s="390"/>
      <c r="CW13" s="390"/>
      <c r="CX13" s="390"/>
      <c r="CY13" s="390"/>
      <c r="CZ13" s="390"/>
      <c r="DA13" s="391"/>
      <c r="DB13" s="389">
        <v>5</v>
      </c>
      <c r="DC13" s="390"/>
      <c r="DD13" s="390"/>
      <c r="DE13" s="390"/>
      <c r="DF13" s="390"/>
      <c r="DG13" s="390"/>
      <c r="DH13" s="390"/>
      <c r="DI13" s="391"/>
    </row>
    <row r="14" spans="1:119" ht="18.75" customHeight="1" thickBot="1" x14ac:dyDescent="0.2">
      <c r="A14" s="43"/>
      <c r="B14" s="530"/>
      <c r="C14" s="531"/>
      <c r="D14" s="531"/>
      <c r="E14" s="531"/>
      <c r="F14" s="531"/>
      <c r="G14" s="531"/>
      <c r="H14" s="531"/>
      <c r="I14" s="531"/>
      <c r="J14" s="531"/>
      <c r="K14" s="532"/>
      <c r="L14" s="505" t="s">
        <v>101</v>
      </c>
      <c r="M14" s="522"/>
      <c r="N14" s="522"/>
      <c r="O14" s="522"/>
      <c r="P14" s="522"/>
      <c r="Q14" s="523"/>
      <c r="R14" s="515">
        <v>23447</v>
      </c>
      <c r="S14" s="516"/>
      <c r="T14" s="516"/>
      <c r="U14" s="516"/>
      <c r="V14" s="517"/>
      <c r="W14" s="518"/>
      <c r="X14" s="436"/>
      <c r="Y14" s="436"/>
      <c r="Z14" s="436"/>
      <c r="AA14" s="436"/>
      <c r="AB14" s="437"/>
      <c r="AC14" s="508">
        <v>2.5</v>
      </c>
      <c r="AD14" s="509"/>
      <c r="AE14" s="509"/>
      <c r="AF14" s="509"/>
      <c r="AG14" s="510"/>
      <c r="AH14" s="508">
        <v>2.6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102</v>
      </c>
      <c r="CE14" s="426"/>
      <c r="CF14" s="426"/>
      <c r="CG14" s="426"/>
      <c r="CH14" s="426"/>
      <c r="CI14" s="426"/>
      <c r="CJ14" s="426"/>
      <c r="CK14" s="426"/>
      <c r="CL14" s="426"/>
      <c r="CM14" s="426"/>
      <c r="CN14" s="426"/>
      <c r="CO14" s="426"/>
      <c r="CP14" s="426"/>
      <c r="CQ14" s="426"/>
      <c r="CR14" s="426"/>
      <c r="CS14" s="427"/>
      <c r="CT14" s="519" t="s">
        <v>87</v>
      </c>
      <c r="CU14" s="520"/>
      <c r="CV14" s="520"/>
      <c r="CW14" s="520"/>
      <c r="CX14" s="520"/>
      <c r="CY14" s="520"/>
      <c r="CZ14" s="520"/>
      <c r="DA14" s="521"/>
      <c r="DB14" s="519" t="s">
        <v>87</v>
      </c>
      <c r="DC14" s="520"/>
      <c r="DD14" s="520"/>
      <c r="DE14" s="520"/>
      <c r="DF14" s="520"/>
      <c r="DG14" s="520"/>
      <c r="DH14" s="520"/>
      <c r="DI14" s="521"/>
    </row>
    <row r="15" spans="1:119" ht="18.75" customHeight="1" x14ac:dyDescent="0.15">
      <c r="A15" s="43"/>
      <c r="B15" s="530"/>
      <c r="C15" s="531"/>
      <c r="D15" s="531"/>
      <c r="E15" s="531"/>
      <c r="F15" s="531"/>
      <c r="G15" s="531"/>
      <c r="H15" s="531"/>
      <c r="I15" s="531"/>
      <c r="J15" s="531"/>
      <c r="K15" s="532"/>
      <c r="L15" s="49"/>
      <c r="M15" s="512" t="s">
        <v>95</v>
      </c>
      <c r="N15" s="513"/>
      <c r="O15" s="513"/>
      <c r="P15" s="513"/>
      <c r="Q15" s="514"/>
      <c r="R15" s="515">
        <v>23311</v>
      </c>
      <c r="S15" s="516"/>
      <c r="T15" s="516"/>
      <c r="U15" s="516"/>
      <c r="V15" s="517"/>
      <c r="W15" s="500" t="s">
        <v>103</v>
      </c>
      <c r="X15" s="433"/>
      <c r="Y15" s="433"/>
      <c r="Z15" s="433"/>
      <c r="AA15" s="433"/>
      <c r="AB15" s="434"/>
      <c r="AC15" s="395">
        <v>2855</v>
      </c>
      <c r="AD15" s="396"/>
      <c r="AE15" s="396"/>
      <c r="AF15" s="396"/>
      <c r="AG15" s="397"/>
      <c r="AH15" s="395">
        <v>2809</v>
      </c>
      <c r="AI15" s="396"/>
      <c r="AJ15" s="396"/>
      <c r="AK15" s="396"/>
      <c r="AL15" s="398"/>
      <c r="AM15" s="489"/>
      <c r="AN15" s="393"/>
      <c r="AO15" s="393"/>
      <c r="AP15" s="393"/>
      <c r="AQ15" s="393"/>
      <c r="AR15" s="393"/>
      <c r="AS15" s="393"/>
      <c r="AT15" s="394"/>
      <c r="AU15" s="469"/>
      <c r="AV15" s="470"/>
      <c r="AW15" s="470"/>
      <c r="AX15" s="470"/>
      <c r="AY15" s="411" t="s">
        <v>104</v>
      </c>
      <c r="AZ15" s="412"/>
      <c r="BA15" s="412"/>
      <c r="BB15" s="412"/>
      <c r="BC15" s="412"/>
      <c r="BD15" s="412"/>
      <c r="BE15" s="412"/>
      <c r="BF15" s="412"/>
      <c r="BG15" s="412"/>
      <c r="BH15" s="412"/>
      <c r="BI15" s="412"/>
      <c r="BJ15" s="412"/>
      <c r="BK15" s="412"/>
      <c r="BL15" s="412"/>
      <c r="BM15" s="413"/>
      <c r="BN15" s="414">
        <v>3115466</v>
      </c>
      <c r="BO15" s="415"/>
      <c r="BP15" s="415"/>
      <c r="BQ15" s="415"/>
      <c r="BR15" s="415"/>
      <c r="BS15" s="415"/>
      <c r="BT15" s="415"/>
      <c r="BU15" s="416"/>
      <c r="BV15" s="414">
        <v>2886282</v>
      </c>
      <c r="BW15" s="415"/>
      <c r="BX15" s="415"/>
      <c r="BY15" s="415"/>
      <c r="BZ15" s="415"/>
      <c r="CA15" s="415"/>
      <c r="CB15" s="415"/>
      <c r="CC15" s="416"/>
      <c r="CD15" s="502" t="s">
        <v>105</v>
      </c>
      <c r="CE15" s="503"/>
      <c r="CF15" s="503"/>
      <c r="CG15" s="503"/>
      <c r="CH15" s="503"/>
      <c r="CI15" s="503"/>
      <c r="CJ15" s="503"/>
      <c r="CK15" s="503"/>
      <c r="CL15" s="503"/>
      <c r="CM15" s="503"/>
      <c r="CN15" s="503"/>
      <c r="CO15" s="503"/>
      <c r="CP15" s="503"/>
      <c r="CQ15" s="503"/>
      <c r="CR15" s="503"/>
      <c r="CS15" s="504"/>
      <c r="CT15" s="50"/>
      <c r="CU15" s="51"/>
      <c r="CV15" s="51"/>
      <c r="CW15" s="51"/>
      <c r="CX15" s="51"/>
      <c r="CY15" s="51"/>
      <c r="CZ15" s="51"/>
      <c r="DA15" s="52"/>
      <c r="DB15" s="50"/>
      <c r="DC15" s="51"/>
      <c r="DD15" s="51"/>
      <c r="DE15" s="51"/>
      <c r="DF15" s="51"/>
      <c r="DG15" s="51"/>
      <c r="DH15" s="51"/>
      <c r="DI15" s="52"/>
    </row>
    <row r="16" spans="1:119" ht="18.75" customHeight="1" x14ac:dyDescent="0.15">
      <c r="A16" s="43"/>
      <c r="B16" s="530"/>
      <c r="C16" s="531"/>
      <c r="D16" s="531"/>
      <c r="E16" s="531"/>
      <c r="F16" s="531"/>
      <c r="G16" s="531"/>
      <c r="H16" s="531"/>
      <c r="I16" s="531"/>
      <c r="J16" s="531"/>
      <c r="K16" s="532"/>
      <c r="L16" s="505" t="s">
        <v>106</v>
      </c>
      <c r="M16" s="506"/>
      <c r="N16" s="506"/>
      <c r="O16" s="506"/>
      <c r="P16" s="506"/>
      <c r="Q16" s="507"/>
      <c r="R16" s="497" t="s">
        <v>107</v>
      </c>
      <c r="S16" s="498"/>
      <c r="T16" s="498"/>
      <c r="U16" s="498"/>
      <c r="V16" s="499"/>
      <c r="W16" s="518"/>
      <c r="X16" s="436"/>
      <c r="Y16" s="436"/>
      <c r="Z16" s="436"/>
      <c r="AA16" s="436"/>
      <c r="AB16" s="437"/>
      <c r="AC16" s="508">
        <v>27.5</v>
      </c>
      <c r="AD16" s="509"/>
      <c r="AE16" s="509"/>
      <c r="AF16" s="509"/>
      <c r="AG16" s="510"/>
      <c r="AH16" s="508">
        <v>28</v>
      </c>
      <c r="AI16" s="509"/>
      <c r="AJ16" s="509"/>
      <c r="AK16" s="509"/>
      <c r="AL16" s="511"/>
      <c r="AM16" s="489"/>
      <c r="AN16" s="393"/>
      <c r="AO16" s="393"/>
      <c r="AP16" s="393"/>
      <c r="AQ16" s="393"/>
      <c r="AR16" s="393"/>
      <c r="AS16" s="393"/>
      <c r="AT16" s="394"/>
      <c r="AU16" s="469"/>
      <c r="AV16" s="470"/>
      <c r="AW16" s="470"/>
      <c r="AX16" s="470"/>
      <c r="AY16" s="399" t="s">
        <v>108</v>
      </c>
      <c r="AZ16" s="400"/>
      <c r="BA16" s="400"/>
      <c r="BB16" s="400"/>
      <c r="BC16" s="400"/>
      <c r="BD16" s="400"/>
      <c r="BE16" s="400"/>
      <c r="BF16" s="400"/>
      <c r="BG16" s="400"/>
      <c r="BH16" s="400"/>
      <c r="BI16" s="400"/>
      <c r="BJ16" s="400"/>
      <c r="BK16" s="400"/>
      <c r="BL16" s="400"/>
      <c r="BM16" s="401"/>
      <c r="BN16" s="419">
        <v>4288943</v>
      </c>
      <c r="BO16" s="420"/>
      <c r="BP16" s="420"/>
      <c r="BQ16" s="420"/>
      <c r="BR16" s="420"/>
      <c r="BS16" s="420"/>
      <c r="BT16" s="420"/>
      <c r="BU16" s="421"/>
      <c r="BV16" s="419">
        <v>4089709</v>
      </c>
      <c r="BW16" s="420"/>
      <c r="BX16" s="420"/>
      <c r="BY16" s="420"/>
      <c r="BZ16" s="420"/>
      <c r="CA16" s="420"/>
      <c r="CB16" s="420"/>
      <c r="CC16" s="421"/>
      <c r="CD16" s="349"/>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43"/>
      <c r="B17" s="533"/>
      <c r="C17" s="534"/>
      <c r="D17" s="534"/>
      <c r="E17" s="534"/>
      <c r="F17" s="534"/>
      <c r="G17" s="534"/>
      <c r="H17" s="534"/>
      <c r="I17" s="534"/>
      <c r="J17" s="534"/>
      <c r="K17" s="535"/>
      <c r="L17" s="53"/>
      <c r="M17" s="494" t="s">
        <v>109</v>
      </c>
      <c r="N17" s="495"/>
      <c r="O17" s="495"/>
      <c r="P17" s="495"/>
      <c r="Q17" s="496"/>
      <c r="R17" s="497" t="s">
        <v>110</v>
      </c>
      <c r="S17" s="498"/>
      <c r="T17" s="498"/>
      <c r="U17" s="498"/>
      <c r="V17" s="499"/>
      <c r="W17" s="500" t="s">
        <v>111</v>
      </c>
      <c r="X17" s="433"/>
      <c r="Y17" s="433"/>
      <c r="Z17" s="433"/>
      <c r="AA17" s="433"/>
      <c r="AB17" s="434"/>
      <c r="AC17" s="395">
        <v>7264</v>
      </c>
      <c r="AD17" s="396"/>
      <c r="AE17" s="396"/>
      <c r="AF17" s="396"/>
      <c r="AG17" s="397"/>
      <c r="AH17" s="395">
        <v>6961</v>
      </c>
      <c r="AI17" s="396"/>
      <c r="AJ17" s="396"/>
      <c r="AK17" s="396"/>
      <c r="AL17" s="398"/>
      <c r="AM17" s="489"/>
      <c r="AN17" s="393"/>
      <c r="AO17" s="393"/>
      <c r="AP17" s="393"/>
      <c r="AQ17" s="393"/>
      <c r="AR17" s="393"/>
      <c r="AS17" s="393"/>
      <c r="AT17" s="394"/>
      <c r="AU17" s="469"/>
      <c r="AV17" s="470"/>
      <c r="AW17" s="470"/>
      <c r="AX17" s="470"/>
      <c r="AY17" s="399" t="s">
        <v>112</v>
      </c>
      <c r="AZ17" s="400"/>
      <c r="BA17" s="400"/>
      <c r="BB17" s="400"/>
      <c r="BC17" s="400"/>
      <c r="BD17" s="400"/>
      <c r="BE17" s="400"/>
      <c r="BF17" s="400"/>
      <c r="BG17" s="400"/>
      <c r="BH17" s="400"/>
      <c r="BI17" s="400"/>
      <c r="BJ17" s="400"/>
      <c r="BK17" s="400"/>
      <c r="BL17" s="400"/>
      <c r="BM17" s="401"/>
      <c r="BN17" s="419">
        <v>3968921</v>
      </c>
      <c r="BO17" s="420"/>
      <c r="BP17" s="420"/>
      <c r="BQ17" s="420"/>
      <c r="BR17" s="420"/>
      <c r="BS17" s="420"/>
      <c r="BT17" s="420"/>
      <c r="BU17" s="421"/>
      <c r="BV17" s="419">
        <v>3669871</v>
      </c>
      <c r="BW17" s="420"/>
      <c r="BX17" s="420"/>
      <c r="BY17" s="420"/>
      <c r="BZ17" s="420"/>
      <c r="CA17" s="420"/>
      <c r="CB17" s="420"/>
      <c r="CC17" s="421"/>
      <c r="CD17" s="349"/>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43"/>
      <c r="B18" s="471" t="s">
        <v>113</v>
      </c>
      <c r="C18" s="472"/>
      <c r="D18" s="472"/>
      <c r="E18" s="473"/>
      <c r="F18" s="473"/>
      <c r="G18" s="473"/>
      <c r="H18" s="473"/>
      <c r="I18" s="473"/>
      <c r="J18" s="473"/>
      <c r="K18" s="473"/>
      <c r="L18" s="490">
        <v>8.74</v>
      </c>
      <c r="M18" s="490"/>
      <c r="N18" s="490"/>
      <c r="O18" s="490"/>
      <c r="P18" s="490"/>
      <c r="Q18" s="490"/>
      <c r="R18" s="491"/>
      <c r="S18" s="491"/>
      <c r="T18" s="491"/>
      <c r="U18" s="491"/>
      <c r="V18" s="492"/>
      <c r="W18" s="485"/>
      <c r="X18" s="486"/>
      <c r="Y18" s="486"/>
      <c r="Z18" s="486"/>
      <c r="AA18" s="486"/>
      <c r="AB18" s="501"/>
      <c r="AC18" s="383">
        <v>70</v>
      </c>
      <c r="AD18" s="384"/>
      <c r="AE18" s="384"/>
      <c r="AF18" s="384"/>
      <c r="AG18" s="493"/>
      <c r="AH18" s="383">
        <v>69.400000000000006</v>
      </c>
      <c r="AI18" s="384"/>
      <c r="AJ18" s="384"/>
      <c r="AK18" s="384"/>
      <c r="AL18" s="385"/>
      <c r="AM18" s="489"/>
      <c r="AN18" s="393"/>
      <c r="AO18" s="393"/>
      <c r="AP18" s="393"/>
      <c r="AQ18" s="393"/>
      <c r="AR18" s="393"/>
      <c r="AS18" s="393"/>
      <c r="AT18" s="394"/>
      <c r="AU18" s="469"/>
      <c r="AV18" s="470"/>
      <c r="AW18" s="470"/>
      <c r="AX18" s="470"/>
      <c r="AY18" s="399" t="s">
        <v>114</v>
      </c>
      <c r="AZ18" s="400"/>
      <c r="BA18" s="400"/>
      <c r="BB18" s="400"/>
      <c r="BC18" s="400"/>
      <c r="BD18" s="400"/>
      <c r="BE18" s="400"/>
      <c r="BF18" s="400"/>
      <c r="BG18" s="400"/>
      <c r="BH18" s="400"/>
      <c r="BI18" s="400"/>
      <c r="BJ18" s="400"/>
      <c r="BK18" s="400"/>
      <c r="BL18" s="400"/>
      <c r="BM18" s="401"/>
      <c r="BN18" s="419">
        <v>4906918</v>
      </c>
      <c r="BO18" s="420"/>
      <c r="BP18" s="420"/>
      <c r="BQ18" s="420"/>
      <c r="BR18" s="420"/>
      <c r="BS18" s="420"/>
      <c r="BT18" s="420"/>
      <c r="BU18" s="421"/>
      <c r="BV18" s="419">
        <v>4688854</v>
      </c>
      <c r="BW18" s="420"/>
      <c r="BX18" s="420"/>
      <c r="BY18" s="420"/>
      <c r="BZ18" s="420"/>
      <c r="CA18" s="420"/>
      <c r="CB18" s="420"/>
      <c r="CC18" s="421"/>
      <c r="CD18" s="349"/>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43"/>
      <c r="B19" s="471" t="s">
        <v>115</v>
      </c>
      <c r="C19" s="472"/>
      <c r="D19" s="472"/>
      <c r="E19" s="473"/>
      <c r="F19" s="473"/>
      <c r="G19" s="473"/>
      <c r="H19" s="473"/>
      <c r="I19" s="473"/>
      <c r="J19" s="473"/>
      <c r="K19" s="473"/>
      <c r="L19" s="474">
        <v>2602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116</v>
      </c>
      <c r="AZ19" s="400"/>
      <c r="BA19" s="400"/>
      <c r="BB19" s="400"/>
      <c r="BC19" s="400"/>
      <c r="BD19" s="400"/>
      <c r="BE19" s="400"/>
      <c r="BF19" s="400"/>
      <c r="BG19" s="400"/>
      <c r="BH19" s="400"/>
      <c r="BI19" s="400"/>
      <c r="BJ19" s="400"/>
      <c r="BK19" s="400"/>
      <c r="BL19" s="400"/>
      <c r="BM19" s="401"/>
      <c r="BN19" s="419">
        <v>6467595</v>
      </c>
      <c r="BO19" s="420"/>
      <c r="BP19" s="420"/>
      <c r="BQ19" s="420"/>
      <c r="BR19" s="420"/>
      <c r="BS19" s="420"/>
      <c r="BT19" s="420"/>
      <c r="BU19" s="421"/>
      <c r="BV19" s="419">
        <v>6287716</v>
      </c>
      <c r="BW19" s="420"/>
      <c r="BX19" s="420"/>
      <c r="BY19" s="420"/>
      <c r="BZ19" s="420"/>
      <c r="CA19" s="420"/>
      <c r="CB19" s="420"/>
      <c r="CC19" s="421"/>
      <c r="CD19" s="349"/>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43"/>
      <c r="B20" s="471" t="s">
        <v>117</v>
      </c>
      <c r="C20" s="472"/>
      <c r="D20" s="472"/>
      <c r="E20" s="473"/>
      <c r="F20" s="473"/>
      <c r="G20" s="473"/>
      <c r="H20" s="473"/>
      <c r="I20" s="473"/>
      <c r="J20" s="473"/>
      <c r="K20" s="473"/>
      <c r="L20" s="474">
        <v>9353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349"/>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43"/>
      <c r="B21" s="449" t="s">
        <v>118</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349"/>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43"/>
      <c r="B22" s="452" t="s">
        <v>119</v>
      </c>
      <c r="C22" s="453"/>
      <c r="D22" s="454"/>
      <c r="E22" s="461" t="s">
        <v>0</v>
      </c>
      <c r="F22" s="433"/>
      <c r="G22" s="433"/>
      <c r="H22" s="433"/>
      <c r="I22" s="433"/>
      <c r="J22" s="433"/>
      <c r="K22" s="434"/>
      <c r="L22" s="461" t="s">
        <v>120</v>
      </c>
      <c r="M22" s="433"/>
      <c r="N22" s="433"/>
      <c r="O22" s="433"/>
      <c r="P22" s="434"/>
      <c r="Q22" s="443" t="s">
        <v>121</v>
      </c>
      <c r="R22" s="444"/>
      <c r="S22" s="444"/>
      <c r="T22" s="444"/>
      <c r="U22" s="444"/>
      <c r="V22" s="462"/>
      <c r="W22" s="464" t="s">
        <v>122</v>
      </c>
      <c r="X22" s="453"/>
      <c r="Y22" s="454"/>
      <c r="Z22" s="461" t="s">
        <v>0</v>
      </c>
      <c r="AA22" s="433"/>
      <c r="AB22" s="433"/>
      <c r="AC22" s="433"/>
      <c r="AD22" s="433"/>
      <c r="AE22" s="433"/>
      <c r="AF22" s="433"/>
      <c r="AG22" s="434"/>
      <c r="AH22" s="432" t="s">
        <v>123</v>
      </c>
      <c r="AI22" s="433"/>
      <c r="AJ22" s="433"/>
      <c r="AK22" s="433"/>
      <c r="AL22" s="434"/>
      <c r="AM22" s="432" t="s">
        <v>124</v>
      </c>
      <c r="AN22" s="438"/>
      <c r="AO22" s="438"/>
      <c r="AP22" s="438"/>
      <c r="AQ22" s="438"/>
      <c r="AR22" s="439"/>
      <c r="AS22" s="443" t="s">
        <v>121</v>
      </c>
      <c r="AT22" s="444"/>
      <c r="AU22" s="444"/>
      <c r="AV22" s="444"/>
      <c r="AW22" s="444"/>
      <c r="AX22" s="445"/>
      <c r="AY22" s="411" t="s">
        <v>125</v>
      </c>
      <c r="AZ22" s="412"/>
      <c r="BA22" s="412"/>
      <c r="BB22" s="412"/>
      <c r="BC22" s="412"/>
      <c r="BD22" s="412"/>
      <c r="BE22" s="412"/>
      <c r="BF22" s="412"/>
      <c r="BG22" s="412"/>
      <c r="BH22" s="412"/>
      <c r="BI22" s="412"/>
      <c r="BJ22" s="412"/>
      <c r="BK22" s="412"/>
      <c r="BL22" s="412"/>
      <c r="BM22" s="413"/>
      <c r="BN22" s="414">
        <v>6490014</v>
      </c>
      <c r="BO22" s="415"/>
      <c r="BP22" s="415"/>
      <c r="BQ22" s="415"/>
      <c r="BR22" s="415"/>
      <c r="BS22" s="415"/>
      <c r="BT22" s="415"/>
      <c r="BU22" s="416"/>
      <c r="BV22" s="414">
        <v>6455100</v>
      </c>
      <c r="BW22" s="415"/>
      <c r="BX22" s="415"/>
      <c r="BY22" s="415"/>
      <c r="BZ22" s="415"/>
      <c r="CA22" s="415"/>
      <c r="CB22" s="415"/>
      <c r="CC22" s="416"/>
      <c r="CD22" s="349"/>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43"/>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126</v>
      </c>
      <c r="AZ23" s="400"/>
      <c r="BA23" s="400"/>
      <c r="BB23" s="400"/>
      <c r="BC23" s="400"/>
      <c r="BD23" s="400"/>
      <c r="BE23" s="400"/>
      <c r="BF23" s="400"/>
      <c r="BG23" s="400"/>
      <c r="BH23" s="400"/>
      <c r="BI23" s="400"/>
      <c r="BJ23" s="400"/>
      <c r="BK23" s="400"/>
      <c r="BL23" s="400"/>
      <c r="BM23" s="401"/>
      <c r="BN23" s="419">
        <v>5522155</v>
      </c>
      <c r="BO23" s="420"/>
      <c r="BP23" s="420"/>
      <c r="BQ23" s="420"/>
      <c r="BR23" s="420"/>
      <c r="BS23" s="420"/>
      <c r="BT23" s="420"/>
      <c r="BU23" s="421"/>
      <c r="BV23" s="419">
        <v>5657741</v>
      </c>
      <c r="BW23" s="420"/>
      <c r="BX23" s="420"/>
      <c r="BY23" s="420"/>
      <c r="BZ23" s="420"/>
      <c r="CA23" s="420"/>
      <c r="CB23" s="420"/>
      <c r="CC23" s="421"/>
      <c r="CD23" s="349"/>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43"/>
      <c r="B24" s="455"/>
      <c r="C24" s="456"/>
      <c r="D24" s="457"/>
      <c r="E24" s="392" t="s">
        <v>127</v>
      </c>
      <c r="F24" s="393"/>
      <c r="G24" s="393"/>
      <c r="H24" s="393"/>
      <c r="I24" s="393"/>
      <c r="J24" s="393"/>
      <c r="K24" s="394"/>
      <c r="L24" s="395">
        <v>1</v>
      </c>
      <c r="M24" s="396"/>
      <c r="N24" s="396"/>
      <c r="O24" s="396"/>
      <c r="P24" s="397"/>
      <c r="Q24" s="395">
        <v>7700</v>
      </c>
      <c r="R24" s="396"/>
      <c r="S24" s="396"/>
      <c r="T24" s="396"/>
      <c r="U24" s="396"/>
      <c r="V24" s="397"/>
      <c r="W24" s="465"/>
      <c r="X24" s="456"/>
      <c r="Y24" s="457"/>
      <c r="Z24" s="392" t="s">
        <v>128</v>
      </c>
      <c r="AA24" s="393"/>
      <c r="AB24" s="393"/>
      <c r="AC24" s="393"/>
      <c r="AD24" s="393"/>
      <c r="AE24" s="393"/>
      <c r="AF24" s="393"/>
      <c r="AG24" s="394"/>
      <c r="AH24" s="395">
        <v>120</v>
      </c>
      <c r="AI24" s="396"/>
      <c r="AJ24" s="396"/>
      <c r="AK24" s="396"/>
      <c r="AL24" s="397"/>
      <c r="AM24" s="395">
        <v>365640</v>
      </c>
      <c r="AN24" s="396"/>
      <c r="AO24" s="396"/>
      <c r="AP24" s="396"/>
      <c r="AQ24" s="396"/>
      <c r="AR24" s="397"/>
      <c r="AS24" s="395">
        <v>3047</v>
      </c>
      <c r="AT24" s="396"/>
      <c r="AU24" s="396"/>
      <c r="AV24" s="396"/>
      <c r="AW24" s="396"/>
      <c r="AX24" s="398"/>
      <c r="AY24" s="386" t="s">
        <v>129</v>
      </c>
      <c r="AZ24" s="387"/>
      <c r="BA24" s="387"/>
      <c r="BB24" s="387"/>
      <c r="BC24" s="387"/>
      <c r="BD24" s="387"/>
      <c r="BE24" s="387"/>
      <c r="BF24" s="387"/>
      <c r="BG24" s="387"/>
      <c r="BH24" s="387"/>
      <c r="BI24" s="387"/>
      <c r="BJ24" s="387"/>
      <c r="BK24" s="387"/>
      <c r="BL24" s="387"/>
      <c r="BM24" s="388"/>
      <c r="BN24" s="419">
        <v>2562907</v>
      </c>
      <c r="BO24" s="420"/>
      <c r="BP24" s="420"/>
      <c r="BQ24" s="420"/>
      <c r="BR24" s="420"/>
      <c r="BS24" s="420"/>
      <c r="BT24" s="420"/>
      <c r="BU24" s="421"/>
      <c r="BV24" s="419">
        <v>2311086</v>
      </c>
      <c r="BW24" s="420"/>
      <c r="BX24" s="420"/>
      <c r="BY24" s="420"/>
      <c r="BZ24" s="420"/>
      <c r="CA24" s="420"/>
      <c r="CB24" s="420"/>
      <c r="CC24" s="421"/>
      <c r="CD24" s="349"/>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43"/>
      <c r="B25" s="455"/>
      <c r="C25" s="456"/>
      <c r="D25" s="457"/>
      <c r="E25" s="392" t="s">
        <v>130</v>
      </c>
      <c r="F25" s="393"/>
      <c r="G25" s="393"/>
      <c r="H25" s="393"/>
      <c r="I25" s="393"/>
      <c r="J25" s="393"/>
      <c r="K25" s="394"/>
      <c r="L25" s="395">
        <v>2</v>
      </c>
      <c r="M25" s="396"/>
      <c r="N25" s="396"/>
      <c r="O25" s="396"/>
      <c r="P25" s="397"/>
      <c r="Q25" s="395">
        <v>6160</v>
      </c>
      <c r="R25" s="396"/>
      <c r="S25" s="396"/>
      <c r="T25" s="396"/>
      <c r="U25" s="396"/>
      <c r="V25" s="397"/>
      <c r="W25" s="465"/>
      <c r="X25" s="456"/>
      <c r="Y25" s="457"/>
      <c r="Z25" s="392" t="s">
        <v>131</v>
      </c>
      <c r="AA25" s="393"/>
      <c r="AB25" s="393"/>
      <c r="AC25" s="393"/>
      <c r="AD25" s="393"/>
      <c r="AE25" s="393"/>
      <c r="AF25" s="393"/>
      <c r="AG25" s="394"/>
      <c r="AH25" s="395" t="s">
        <v>87</v>
      </c>
      <c r="AI25" s="396"/>
      <c r="AJ25" s="396"/>
      <c r="AK25" s="396"/>
      <c r="AL25" s="397"/>
      <c r="AM25" s="395" t="s">
        <v>87</v>
      </c>
      <c r="AN25" s="396"/>
      <c r="AO25" s="396"/>
      <c r="AP25" s="396"/>
      <c r="AQ25" s="396"/>
      <c r="AR25" s="397"/>
      <c r="AS25" s="395" t="s">
        <v>87</v>
      </c>
      <c r="AT25" s="396"/>
      <c r="AU25" s="396"/>
      <c r="AV25" s="396"/>
      <c r="AW25" s="396"/>
      <c r="AX25" s="398"/>
      <c r="AY25" s="411" t="s">
        <v>132</v>
      </c>
      <c r="AZ25" s="412"/>
      <c r="BA25" s="412"/>
      <c r="BB25" s="412"/>
      <c r="BC25" s="412"/>
      <c r="BD25" s="412"/>
      <c r="BE25" s="412"/>
      <c r="BF25" s="412"/>
      <c r="BG25" s="412"/>
      <c r="BH25" s="412"/>
      <c r="BI25" s="412"/>
      <c r="BJ25" s="412"/>
      <c r="BK25" s="412"/>
      <c r="BL25" s="412"/>
      <c r="BM25" s="413"/>
      <c r="BN25" s="414">
        <v>595901</v>
      </c>
      <c r="BO25" s="415"/>
      <c r="BP25" s="415"/>
      <c r="BQ25" s="415"/>
      <c r="BR25" s="415"/>
      <c r="BS25" s="415"/>
      <c r="BT25" s="415"/>
      <c r="BU25" s="416"/>
      <c r="BV25" s="414">
        <v>716416</v>
      </c>
      <c r="BW25" s="415"/>
      <c r="BX25" s="415"/>
      <c r="BY25" s="415"/>
      <c r="BZ25" s="415"/>
      <c r="CA25" s="415"/>
      <c r="CB25" s="415"/>
      <c r="CC25" s="416"/>
      <c r="CD25" s="349"/>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43"/>
      <c r="B26" s="455"/>
      <c r="C26" s="456"/>
      <c r="D26" s="457"/>
      <c r="E26" s="392" t="s">
        <v>133</v>
      </c>
      <c r="F26" s="393"/>
      <c r="G26" s="393"/>
      <c r="H26" s="393"/>
      <c r="I26" s="393"/>
      <c r="J26" s="393"/>
      <c r="K26" s="394"/>
      <c r="L26" s="395">
        <v>1</v>
      </c>
      <c r="M26" s="396"/>
      <c r="N26" s="396"/>
      <c r="O26" s="396"/>
      <c r="P26" s="397"/>
      <c r="Q26" s="395">
        <v>5698</v>
      </c>
      <c r="R26" s="396"/>
      <c r="S26" s="396"/>
      <c r="T26" s="396"/>
      <c r="U26" s="396"/>
      <c r="V26" s="397"/>
      <c r="W26" s="465"/>
      <c r="X26" s="456"/>
      <c r="Y26" s="457"/>
      <c r="Z26" s="392" t="s">
        <v>134</v>
      </c>
      <c r="AA26" s="430"/>
      <c r="AB26" s="430"/>
      <c r="AC26" s="430"/>
      <c r="AD26" s="430"/>
      <c r="AE26" s="430"/>
      <c r="AF26" s="430"/>
      <c r="AG26" s="431"/>
      <c r="AH26" s="395">
        <v>18</v>
      </c>
      <c r="AI26" s="396"/>
      <c r="AJ26" s="396"/>
      <c r="AK26" s="396"/>
      <c r="AL26" s="397"/>
      <c r="AM26" s="395">
        <v>66042</v>
      </c>
      <c r="AN26" s="396"/>
      <c r="AO26" s="396"/>
      <c r="AP26" s="396"/>
      <c r="AQ26" s="396"/>
      <c r="AR26" s="397"/>
      <c r="AS26" s="395">
        <v>3669</v>
      </c>
      <c r="AT26" s="396"/>
      <c r="AU26" s="396"/>
      <c r="AV26" s="396"/>
      <c r="AW26" s="396"/>
      <c r="AX26" s="398"/>
      <c r="AY26" s="428" t="s">
        <v>135</v>
      </c>
      <c r="AZ26" s="373"/>
      <c r="BA26" s="373"/>
      <c r="BB26" s="373"/>
      <c r="BC26" s="373"/>
      <c r="BD26" s="373"/>
      <c r="BE26" s="373"/>
      <c r="BF26" s="373"/>
      <c r="BG26" s="373"/>
      <c r="BH26" s="373"/>
      <c r="BI26" s="373"/>
      <c r="BJ26" s="373"/>
      <c r="BK26" s="373"/>
      <c r="BL26" s="373"/>
      <c r="BM26" s="429"/>
      <c r="BN26" s="419">
        <v>9300</v>
      </c>
      <c r="BO26" s="420"/>
      <c r="BP26" s="420"/>
      <c r="BQ26" s="420"/>
      <c r="BR26" s="420"/>
      <c r="BS26" s="420"/>
      <c r="BT26" s="420"/>
      <c r="BU26" s="421"/>
      <c r="BV26" s="419">
        <v>4340</v>
      </c>
      <c r="BW26" s="420"/>
      <c r="BX26" s="420"/>
      <c r="BY26" s="420"/>
      <c r="BZ26" s="420"/>
      <c r="CA26" s="420"/>
      <c r="CB26" s="420"/>
      <c r="CC26" s="421"/>
      <c r="CD26" s="349"/>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43"/>
      <c r="B27" s="455"/>
      <c r="C27" s="456"/>
      <c r="D27" s="457"/>
      <c r="E27" s="392" t="s">
        <v>136</v>
      </c>
      <c r="F27" s="393"/>
      <c r="G27" s="393"/>
      <c r="H27" s="393"/>
      <c r="I27" s="393"/>
      <c r="J27" s="393"/>
      <c r="K27" s="394"/>
      <c r="L27" s="395">
        <v>1</v>
      </c>
      <c r="M27" s="396"/>
      <c r="N27" s="396"/>
      <c r="O27" s="396"/>
      <c r="P27" s="397"/>
      <c r="Q27" s="395">
        <v>3309</v>
      </c>
      <c r="R27" s="396"/>
      <c r="S27" s="396"/>
      <c r="T27" s="396"/>
      <c r="U27" s="396"/>
      <c r="V27" s="397"/>
      <c r="W27" s="465"/>
      <c r="X27" s="456"/>
      <c r="Y27" s="457"/>
      <c r="Z27" s="392" t="s">
        <v>137</v>
      </c>
      <c r="AA27" s="393"/>
      <c r="AB27" s="393"/>
      <c r="AC27" s="393"/>
      <c r="AD27" s="393"/>
      <c r="AE27" s="393"/>
      <c r="AF27" s="393"/>
      <c r="AG27" s="394"/>
      <c r="AH27" s="395">
        <v>20</v>
      </c>
      <c r="AI27" s="396"/>
      <c r="AJ27" s="396"/>
      <c r="AK27" s="396"/>
      <c r="AL27" s="397"/>
      <c r="AM27" s="395">
        <v>47160</v>
      </c>
      <c r="AN27" s="396"/>
      <c r="AO27" s="396"/>
      <c r="AP27" s="396"/>
      <c r="AQ27" s="396"/>
      <c r="AR27" s="397"/>
      <c r="AS27" s="395">
        <v>2358</v>
      </c>
      <c r="AT27" s="396"/>
      <c r="AU27" s="396"/>
      <c r="AV27" s="396"/>
      <c r="AW27" s="396"/>
      <c r="AX27" s="398"/>
      <c r="AY27" s="425" t="s">
        <v>138</v>
      </c>
      <c r="AZ27" s="426"/>
      <c r="BA27" s="426"/>
      <c r="BB27" s="426"/>
      <c r="BC27" s="426"/>
      <c r="BD27" s="426"/>
      <c r="BE27" s="426"/>
      <c r="BF27" s="426"/>
      <c r="BG27" s="426"/>
      <c r="BH27" s="426"/>
      <c r="BI27" s="426"/>
      <c r="BJ27" s="426"/>
      <c r="BK27" s="426"/>
      <c r="BL27" s="426"/>
      <c r="BM27" s="427"/>
      <c r="BN27" s="422">
        <v>200000</v>
      </c>
      <c r="BO27" s="423"/>
      <c r="BP27" s="423"/>
      <c r="BQ27" s="423"/>
      <c r="BR27" s="423"/>
      <c r="BS27" s="423"/>
      <c r="BT27" s="423"/>
      <c r="BU27" s="424"/>
      <c r="BV27" s="422">
        <v>200000</v>
      </c>
      <c r="BW27" s="423"/>
      <c r="BX27" s="423"/>
      <c r="BY27" s="423"/>
      <c r="BZ27" s="423"/>
      <c r="CA27" s="423"/>
      <c r="CB27" s="423"/>
      <c r="CC27" s="424"/>
      <c r="CD27" s="34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43"/>
      <c r="B28" s="455"/>
      <c r="C28" s="456"/>
      <c r="D28" s="457"/>
      <c r="E28" s="392" t="s">
        <v>139</v>
      </c>
      <c r="F28" s="393"/>
      <c r="G28" s="393"/>
      <c r="H28" s="393"/>
      <c r="I28" s="393"/>
      <c r="J28" s="393"/>
      <c r="K28" s="394"/>
      <c r="L28" s="395">
        <v>1</v>
      </c>
      <c r="M28" s="396"/>
      <c r="N28" s="396"/>
      <c r="O28" s="396"/>
      <c r="P28" s="397"/>
      <c r="Q28" s="395">
        <v>2758</v>
      </c>
      <c r="R28" s="396"/>
      <c r="S28" s="396"/>
      <c r="T28" s="396"/>
      <c r="U28" s="396"/>
      <c r="V28" s="397"/>
      <c r="W28" s="465"/>
      <c r="X28" s="456"/>
      <c r="Y28" s="457"/>
      <c r="Z28" s="392" t="s">
        <v>140</v>
      </c>
      <c r="AA28" s="393"/>
      <c r="AB28" s="393"/>
      <c r="AC28" s="393"/>
      <c r="AD28" s="393"/>
      <c r="AE28" s="393"/>
      <c r="AF28" s="393"/>
      <c r="AG28" s="394"/>
      <c r="AH28" s="395" t="s">
        <v>87</v>
      </c>
      <c r="AI28" s="396"/>
      <c r="AJ28" s="396"/>
      <c r="AK28" s="396"/>
      <c r="AL28" s="397"/>
      <c r="AM28" s="395" t="s">
        <v>87</v>
      </c>
      <c r="AN28" s="396"/>
      <c r="AO28" s="396"/>
      <c r="AP28" s="396"/>
      <c r="AQ28" s="396"/>
      <c r="AR28" s="397"/>
      <c r="AS28" s="395" t="s">
        <v>87</v>
      </c>
      <c r="AT28" s="396"/>
      <c r="AU28" s="396"/>
      <c r="AV28" s="396"/>
      <c r="AW28" s="396"/>
      <c r="AX28" s="398"/>
      <c r="AY28" s="402" t="s">
        <v>141</v>
      </c>
      <c r="AZ28" s="403"/>
      <c r="BA28" s="403"/>
      <c r="BB28" s="404"/>
      <c r="BC28" s="411" t="s">
        <v>12</v>
      </c>
      <c r="BD28" s="412"/>
      <c r="BE28" s="412"/>
      <c r="BF28" s="412"/>
      <c r="BG28" s="412"/>
      <c r="BH28" s="412"/>
      <c r="BI28" s="412"/>
      <c r="BJ28" s="412"/>
      <c r="BK28" s="412"/>
      <c r="BL28" s="412"/>
      <c r="BM28" s="413"/>
      <c r="BN28" s="414">
        <v>3364235</v>
      </c>
      <c r="BO28" s="415"/>
      <c r="BP28" s="415"/>
      <c r="BQ28" s="415"/>
      <c r="BR28" s="415"/>
      <c r="BS28" s="415"/>
      <c r="BT28" s="415"/>
      <c r="BU28" s="416"/>
      <c r="BV28" s="414">
        <v>3159740</v>
      </c>
      <c r="BW28" s="415"/>
      <c r="BX28" s="415"/>
      <c r="BY28" s="415"/>
      <c r="BZ28" s="415"/>
      <c r="CA28" s="415"/>
      <c r="CB28" s="415"/>
      <c r="CC28" s="416"/>
      <c r="CD28" s="349"/>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43"/>
      <c r="B29" s="455"/>
      <c r="C29" s="456"/>
      <c r="D29" s="457"/>
      <c r="E29" s="392" t="s">
        <v>142</v>
      </c>
      <c r="F29" s="393"/>
      <c r="G29" s="393"/>
      <c r="H29" s="393"/>
      <c r="I29" s="393"/>
      <c r="J29" s="393"/>
      <c r="K29" s="394"/>
      <c r="L29" s="395">
        <v>11</v>
      </c>
      <c r="M29" s="396"/>
      <c r="N29" s="396"/>
      <c r="O29" s="396"/>
      <c r="P29" s="397"/>
      <c r="Q29" s="395">
        <v>2206</v>
      </c>
      <c r="R29" s="396"/>
      <c r="S29" s="396"/>
      <c r="T29" s="396"/>
      <c r="U29" s="396"/>
      <c r="V29" s="397"/>
      <c r="W29" s="466"/>
      <c r="X29" s="467"/>
      <c r="Y29" s="468"/>
      <c r="Z29" s="392" t="s">
        <v>143</v>
      </c>
      <c r="AA29" s="393"/>
      <c r="AB29" s="393"/>
      <c r="AC29" s="393"/>
      <c r="AD29" s="393"/>
      <c r="AE29" s="393"/>
      <c r="AF29" s="393"/>
      <c r="AG29" s="394"/>
      <c r="AH29" s="395">
        <v>140</v>
      </c>
      <c r="AI29" s="396"/>
      <c r="AJ29" s="396"/>
      <c r="AK29" s="396"/>
      <c r="AL29" s="397"/>
      <c r="AM29" s="395">
        <v>412800</v>
      </c>
      <c r="AN29" s="396"/>
      <c r="AO29" s="396"/>
      <c r="AP29" s="396"/>
      <c r="AQ29" s="396"/>
      <c r="AR29" s="397"/>
      <c r="AS29" s="395">
        <v>2949</v>
      </c>
      <c r="AT29" s="396"/>
      <c r="AU29" s="396"/>
      <c r="AV29" s="396"/>
      <c r="AW29" s="396"/>
      <c r="AX29" s="398"/>
      <c r="AY29" s="405"/>
      <c r="AZ29" s="406"/>
      <c r="BA29" s="406"/>
      <c r="BB29" s="407"/>
      <c r="BC29" s="399" t="s">
        <v>144</v>
      </c>
      <c r="BD29" s="400"/>
      <c r="BE29" s="400"/>
      <c r="BF29" s="400"/>
      <c r="BG29" s="400"/>
      <c r="BH29" s="400"/>
      <c r="BI29" s="400"/>
      <c r="BJ29" s="400"/>
      <c r="BK29" s="400"/>
      <c r="BL29" s="400"/>
      <c r="BM29" s="401"/>
      <c r="BN29" s="419">
        <v>238505</v>
      </c>
      <c r="BO29" s="420"/>
      <c r="BP29" s="420"/>
      <c r="BQ29" s="420"/>
      <c r="BR29" s="420"/>
      <c r="BS29" s="420"/>
      <c r="BT29" s="420"/>
      <c r="BU29" s="421"/>
      <c r="BV29" s="419">
        <v>238505</v>
      </c>
      <c r="BW29" s="420"/>
      <c r="BX29" s="420"/>
      <c r="BY29" s="420"/>
      <c r="BZ29" s="420"/>
      <c r="CA29" s="420"/>
      <c r="CB29" s="420"/>
      <c r="CC29" s="421"/>
      <c r="CD29" s="34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43"/>
      <c r="B30" s="458"/>
      <c r="C30" s="459"/>
      <c r="D30" s="460"/>
      <c r="E30" s="374"/>
      <c r="F30" s="375"/>
      <c r="G30" s="375"/>
      <c r="H30" s="375"/>
      <c r="I30" s="375"/>
      <c r="J30" s="375"/>
      <c r="K30" s="376"/>
      <c r="L30" s="377"/>
      <c r="M30" s="378"/>
      <c r="N30" s="378"/>
      <c r="O30" s="378"/>
      <c r="P30" s="379"/>
      <c r="Q30" s="377"/>
      <c r="R30" s="378"/>
      <c r="S30" s="378"/>
      <c r="T30" s="378"/>
      <c r="U30" s="378"/>
      <c r="V30" s="379"/>
      <c r="W30" s="380" t="s">
        <v>145</v>
      </c>
      <c r="X30" s="381"/>
      <c r="Y30" s="381"/>
      <c r="Z30" s="381"/>
      <c r="AA30" s="381"/>
      <c r="AB30" s="381"/>
      <c r="AC30" s="381"/>
      <c r="AD30" s="381"/>
      <c r="AE30" s="381"/>
      <c r="AF30" s="381"/>
      <c r="AG30" s="382"/>
      <c r="AH30" s="383">
        <v>94.1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13</v>
      </c>
      <c r="BD30" s="387"/>
      <c r="BE30" s="387"/>
      <c r="BF30" s="387"/>
      <c r="BG30" s="387"/>
      <c r="BH30" s="387"/>
      <c r="BI30" s="387"/>
      <c r="BJ30" s="387"/>
      <c r="BK30" s="387"/>
      <c r="BL30" s="387"/>
      <c r="BM30" s="388"/>
      <c r="BN30" s="422">
        <v>1503627</v>
      </c>
      <c r="BO30" s="423"/>
      <c r="BP30" s="423"/>
      <c r="BQ30" s="423"/>
      <c r="BR30" s="423"/>
      <c r="BS30" s="423"/>
      <c r="BT30" s="423"/>
      <c r="BU30" s="424"/>
      <c r="BV30" s="422">
        <v>1494001</v>
      </c>
      <c r="BW30" s="423"/>
      <c r="BX30" s="423"/>
      <c r="BY30" s="423"/>
      <c r="BZ30" s="423"/>
      <c r="CA30" s="423"/>
      <c r="CB30" s="423"/>
      <c r="CC30" s="424"/>
      <c r="CD30" s="350"/>
      <c r="CE30" s="54"/>
      <c r="CF30" s="54"/>
      <c r="CG30" s="54"/>
      <c r="CH30" s="54"/>
      <c r="CI30" s="54"/>
      <c r="CJ30" s="54"/>
      <c r="CK30" s="54"/>
      <c r="CL30" s="54"/>
      <c r="CM30" s="54"/>
      <c r="CN30" s="54"/>
      <c r="CO30" s="54"/>
      <c r="CP30" s="54"/>
      <c r="CQ30" s="54"/>
      <c r="CR30" s="54"/>
      <c r="CS30" s="55"/>
      <c r="CT30" s="56"/>
      <c r="CU30" s="57"/>
      <c r="CV30" s="57"/>
      <c r="CW30" s="57"/>
      <c r="CX30" s="57"/>
      <c r="CY30" s="57"/>
      <c r="CZ30" s="57"/>
      <c r="DA30" s="58"/>
      <c r="DB30" s="56"/>
      <c r="DC30" s="57"/>
      <c r="DD30" s="57"/>
      <c r="DE30" s="57"/>
      <c r="DF30" s="57"/>
      <c r="DG30" s="57"/>
      <c r="DH30" s="57"/>
      <c r="DI30" s="58"/>
    </row>
    <row r="31" spans="1:113" ht="13.5" customHeight="1" x14ac:dyDescent="0.15">
      <c r="A31" s="43"/>
      <c r="B31" s="59"/>
      <c r="DI31" s="60"/>
    </row>
    <row r="32" spans="1:113" ht="13.5" customHeight="1" x14ac:dyDescent="0.15">
      <c r="A32" s="43"/>
      <c r="B32" s="61"/>
      <c r="C32" s="372" t="s">
        <v>146</v>
      </c>
      <c r="D32" s="372"/>
      <c r="E32" s="372"/>
      <c r="F32" s="372"/>
      <c r="G32" s="372"/>
      <c r="H32" s="372"/>
      <c r="I32" s="372"/>
      <c r="J32" s="372"/>
      <c r="K32" s="372"/>
      <c r="L32" s="372"/>
      <c r="M32" s="372"/>
      <c r="N32" s="372"/>
      <c r="O32" s="372"/>
      <c r="P32" s="372"/>
      <c r="Q32" s="372"/>
      <c r="R32" s="372"/>
      <c r="S32" s="372"/>
      <c r="U32" s="373" t="s">
        <v>147</v>
      </c>
      <c r="V32" s="373"/>
      <c r="W32" s="373"/>
      <c r="X32" s="373"/>
      <c r="Y32" s="373"/>
      <c r="Z32" s="373"/>
      <c r="AA32" s="373"/>
      <c r="AB32" s="373"/>
      <c r="AC32" s="373"/>
      <c r="AD32" s="373"/>
      <c r="AE32" s="373"/>
      <c r="AF32" s="373"/>
      <c r="AG32" s="373"/>
      <c r="AH32" s="373"/>
      <c r="AI32" s="373"/>
      <c r="AJ32" s="373"/>
      <c r="AK32" s="373"/>
      <c r="AM32" s="373" t="s">
        <v>148</v>
      </c>
      <c r="AN32" s="373"/>
      <c r="AO32" s="373"/>
      <c r="AP32" s="373"/>
      <c r="AQ32" s="373"/>
      <c r="AR32" s="373"/>
      <c r="AS32" s="373"/>
      <c r="AT32" s="373"/>
      <c r="AU32" s="373"/>
      <c r="AV32" s="373"/>
      <c r="AW32" s="373"/>
      <c r="AX32" s="373"/>
      <c r="AY32" s="373"/>
      <c r="AZ32" s="373"/>
      <c r="BA32" s="373"/>
      <c r="BB32" s="373"/>
      <c r="BC32" s="373"/>
      <c r="BE32" s="373" t="s">
        <v>149</v>
      </c>
      <c r="BF32" s="373"/>
      <c r="BG32" s="373"/>
      <c r="BH32" s="373"/>
      <c r="BI32" s="373"/>
      <c r="BJ32" s="373"/>
      <c r="BK32" s="373"/>
      <c r="BL32" s="373"/>
      <c r="BM32" s="373"/>
      <c r="BN32" s="373"/>
      <c r="BO32" s="373"/>
      <c r="BP32" s="373"/>
      <c r="BQ32" s="373"/>
      <c r="BR32" s="373"/>
      <c r="BS32" s="373"/>
      <c r="BT32" s="373"/>
      <c r="BU32" s="373"/>
      <c r="BW32" s="373" t="s">
        <v>150</v>
      </c>
      <c r="BX32" s="373"/>
      <c r="BY32" s="373"/>
      <c r="BZ32" s="373"/>
      <c r="CA32" s="373"/>
      <c r="CB32" s="373"/>
      <c r="CC32" s="373"/>
      <c r="CD32" s="373"/>
      <c r="CE32" s="373"/>
      <c r="CF32" s="373"/>
      <c r="CG32" s="373"/>
      <c r="CH32" s="373"/>
      <c r="CI32" s="373"/>
      <c r="CJ32" s="373"/>
      <c r="CK32" s="373"/>
      <c r="CL32" s="373"/>
      <c r="CM32" s="373"/>
      <c r="CO32" s="373" t="s">
        <v>151</v>
      </c>
      <c r="CP32" s="373"/>
      <c r="CQ32" s="373"/>
      <c r="CR32" s="373"/>
      <c r="CS32" s="373"/>
      <c r="CT32" s="373"/>
      <c r="CU32" s="373"/>
      <c r="CV32" s="373"/>
      <c r="CW32" s="373"/>
      <c r="CX32" s="373"/>
      <c r="CY32" s="373"/>
      <c r="CZ32" s="373"/>
      <c r="DA32" s="373"/>
      <c r="DB32" s="373"/>
      <c r="DC32" s="373"/>
      <c r="DD32" s="373"/>
      <c r="DE32" s="373"/>
      <c r="DI32" s="60"/>
    </row>
    <row r="33" spans="1:113" ht="13.5" customHeight="1" x14ac:dyDescent="0.15">
      <c r="A33" s="43"/>
      <c r="B33" s="61"/>
      <c r="C33" s="371" t="s">
        <v>152</v>
      </c>
      <c r="D33" s="371"/>
      <c r="E33" s="370" t="s">
        <v>153</v>
      </c>
      <c r="F33" s="370"/>
      <c r="G33" s="370"/>
      <c r="H33" s="370"/>
      <c r="I33" s="370"/>
      <c r="J33" s="370"/>
      <c r="K33" s="370"/>
      <c r="L33" s="370"/>
      <c r="M33" s="370"/>
      <c r="N33" s="370"/>
      <c r="O33" s="370"/>
      <c r="P33" s="370"/>
      <c r="Q33" s="370"/>
      <c r="R33" s="370"/>
      <c r="S33" s="370"/>
      <c r="T33" s="347"/>
      <c r="U33" s="371" t="s">
        <v>152</v>
      </c>
      <c r="V33" s="371"/>
      <c r="W33" s="370" t="s">
        <v>153</v>
      </c>
      <c r="X33" s="370"/>
      <c r="Y33" s="370"/>
      <c r="Z33" s="370"/>
      <c r="AA33" s="370"/>
      <c r="AB33" s="370"/>
      <c r="AC33" s="370"/>
      <c r="AD33" s="370"/>
      <c r="AE33" s="370"/>
      <c r="AF33" s="370"/>
      <c r="AG33" s="370"/>
      <c r="AH33" s="370"/>
      <c r="AI33" s="370"/>
      <c r="AJ33" s="370"/>
      <c r="AK33" s="370"/>
      <c r="AL33" s="347"/>
      <c r="AM33" s="371" t="s">
        <v>152</v>
      </c>
      <c r="AN33" s="371"/>
      <c r="AO33" s="370" t="s">
        <v>153</v>
      </c>
      <c r="AP33" s="370"/>
      <c r="AQ33" s="370"/>
      <c r="AR33" s="370"/>
      <c r="AS33" s="370"/>
      <c r="AT33" s="370"/>
      <c r="AU33" s="370"/>
      <c r="AV33" s="370"/>
      <c r="AW33" s="370"/>
      <c r="AX33" s="370"/>
      <c r="AY33" s="370"/>
      <c r="AZ33" s="370"/>
      <c r="BA33" s="370"/>
      <c r="BB33" s="370"/>
      <c r="BC33" s="370"/>
      <c r="BD33" s="351"/>
      <c r="BE33" s="370" t="s">
        <v>154</v>
      </c>
      <c r="BF33" s="370"/>
      <c r="BG33" s="370" t="s">
        <v>155</v>
      </c>
      <c r="BH33" s="370"/>
      <c r="BI33" s="370"/>
      <c r="BJ33" s="370"/>
      <c r="BK33" s="370"/>
      <c r="BL33" s="370"/>
      <c r="BM33" s="370"/>
      <c r="BN33" s="370"/>
      <c r="BO33" s="370"/>
      <c r="BP33" s="370"/>
      <c r="BQ33" s="370"/>
      <c r="BR33" s="370"/>
      <c r="BS33" s="370"/>
      <c r="BT33" s="370"/>
      <c r="BU33" s="370"/>
      <c r="BV33" s="351"/>
      <c r="BW33" s="371" t="s">
        <v>154</v>
      </c>
      <c r="BX33" s="371"/>
      <c r="BY33" s="370" t="s">
        <v>156</v>
      </c>
      <c r="BZ33" s="370"/>
      <c r="CA33" s="370"/>
      <c r="CB33" s="370"/>
      <c r="CC33" s="370"/>
      <c r="CD33" s="370"/>
      <c r="CE33" s="370"/>
      <c r="CF33" s="370"/>
      <c r="CG33" s="370"/>
      <c r="CH33" s="370"/>
      <c r="CI33" s="370"/>
      <c r="CJ33" s="370"/>
      <c r="CK33" s="370"/>
      <c r="CL33" s="370"/>
      <c r="CM33" s="370"/>
      <c r="CN33" s="347"/>
      <c r="CO33" s="371" t="s">
        <v>152</v>
      </c>
      <c r="CP33" s="371"/>
      <c r="CQ33" s="370" t="s">
        <v>157</v>
      </c>
      <c r="CR33" s="370"/>
      <c r="CS33" s="370"/>
      <c r="CT33" s="370"/>
      <c r="CU33" s="370"/>
      <c r="CV33" s="370"/>
      <c r="CW33" s="370"/>
      <c r="CX33" s="370"/>
      <c r="CY33" s="370"/>
      <c r="CZ33" s="370"/>
      <c r="DA33" s="370"/>
      <c r="DB33" s="370"/>
      <c r="DC33" s="370"/>
      <c r="DD33" s="370"/>
      <c r="DE33" s="370"/>
      <c r="DF33" s="347"/>
      <c r="DG33" s="369" t="s">
        <v>158</v>
      </c>
      <c r="DH33" s="369"/>
      <c r="DI33" s="348"/>
    </row>
    <row r="34" spans="1:113" ht="32.25" customHeight="1" x14ac:dyDescent="0.15">
      <c r="A34" s="43"/>
      <c r="B34" s="6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43"/>
      <c r="U34" s="367">
        <f>IF(W34="","",MAX(C34:D43)+1)</f>
        <v>2</v>
      </c>
      <c r="V34" s="367"/>
      <c r="W34" s="368" t="str">
        <f>IF('各会計、関係団体の財政状況及び健全化判断比率'!B28="","",'各会計、関係団体の財政状況及び健全化判断比率'!B28)</f>
        <v>北島町国民健康保険（保険事業勘定）特別会計</v>
      </c>
      <c r="X34" s="368"/>
      <c r="Y34" s="368"/>
      <c r="Z34" s="368"/>
      <c r="AA34" s="368"/>
      <c r="AB34" s="368"/>
      <c r="AC34" s="368"/>
      <c r="AD34" s="368"/>
      <c r="AE34" s="368"/>
      <c r="AF34" s="368"/>
      <c r="AG34" s="368"/>
      <c r="AH34" s="368"/>
      <c r="AI34" s="368"/>
      <c r="AJ34" s="368"/>
      <c r="AK34" s="368"/>
      <c r="AL34" s="43"/>
      <c r="AM34" s="367">
        <f>IF(AO34="","",MAX(C34:D43,U34:V43)+1)</f>
        <v>6</v>
      </c>
      <c r="AN34" s="367"/>
      <c r="AO34" s="368" t="str">
        <f>IF('各会計、関係団体の財政状況及び健全化判断比率'!B32="","",'各会計、関係団体の財政状況及び健全化判断比率'!B32)</f>
        <v>北島町水道事業会計</v>
      </c>
      <c r="AP34" s="368"/>
      <c r="AQ34" s="368"/>
      <c r="AR34" s="368"/>
      <c r="AS34" s="368"/>
      <c r="AT34" s="368"/>
      <c r="AU34" s="368"/>
      <c r="AV34" s="368"/>
      <c r="AW34" s="368"/>
      <c r="AX34" s="368"/>
      <c r="AY34" s="368"/>
      <c r="AZ34" s="368"/>
      <c r="BA34" s="368"/>
      <c r="BB34" s="368"/>
      <c r="BC34" s="368"/>
      <c r="BD34" s="43"/>
      <c r="BE34" s="367" t="str">
        <f>IF(BG34="","",MAX(C34:D43,U34:V43,AM34:AN43)+1)</f>
        <v/>
      </c>
      <c r="BF34" s="367"/>
      <c r="BG34" s="368"/>
      <c r="BH34" s="368"/>
      <c r="BI34" s="368"/>
      <c r="BJ34" s="368"/>
      <c r="BK34" s="368"/>
      <c r="BL34" s="368"/>
      <c r="BM34" s="368"/>
      <c r="BN34" s="368"/>
      <c r="BO34" s="368"/>
      <c r="BP34" s="368"/>
      <c r="BQ34" s="368"/>
      <c r="BR34" s="368"/>
      <c r="BS34" s="368"/>
      <c r="BT34" s="368"/>
      <c r="BU34" s="368"/>
      <c r="BV34" s="43"/>
      <c r="BW34" s="367">
        <f>IF(BY34="","",MAX(C34:D43,U34:V43,AM34:AN43,BE34:BF43)+1)</f>
        <v>8</v>
      </c>
      <c r="BX34" s="367"/>
      <c r="BY34" s="368" t="str">
        <f>IF('各会計、関係団体の財政状況及び健全化判断比率'!B68="","",'各会計、関係団体の財政状況及び健全化判断比率'!B68)</f>
        <v>板野東部消防組合</v>
      </c>
      <c r="BZ34" s="368"/>
      <c r="CA34" s="368"/>
      <c r="CB34" s="368"/>
      <c r="CC34" s="368"/>
      <c r="CD34" s="368"/>
      <c r="CE34" s="368"/>
      <c r="CF34" s="368"/>
      <c r="CG34" s="368"/>
      <c r="CH34" s="368"/>
      <c r="CI34" s="368"/>
      <c r="CJ34" s="368"/>
      <c r="CK34" s="368"/>
      <c r="CL34" s="368"/>
      <c r="CM34" s="368"/>
      <c r="CN34" s="43"/>
      <c r="CO34" s="367">
        <f>IF(CQ34="","",MAX(C34:D43,U34:V43,AM34:AN43,BE34:BF43,BW34:BX43)+1)</f>
        <v>16</v>
      </c>
      <c r="CP34" s="367"/>
      <c r="CQ34" s="368" t="str">
        <f>IF('各会計、関係団体の財政状況及び健全化判断比率'!BS7="","",'各会計、関係団体の財政状況及び健全化判断比率'!BS7)</f>
        <v>北島町労働者福祉協会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348"/>
    </row>
    <row r="35" spans="1:113" ht="32.25" customHeight="1" x14ac:dyDescent="0.15">
      <c r="A35" s="43"/>
      <c r="B35" s="6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43"/>
      <c r="U35" s="367">
        <f>IF(W35="","",U34+1)</f>
        <v>3</v>
      </c>
      <c r="V35" s="367"/>
      <c r="W35" s="368" t="str">
        <f>IF('各会計、関係団体の財政状況及び健全化判断比率'!B29="","",'各会計、関係団体の財政状況及び健全化判断比率'!B29)</f>
        <v>北島町介護保険（保険事業勘定）特別会計</v>
      </c>
      <c r="X35" s="368"/>
      <c r="Y35" s="368"/>
      <c r="Z35" s="368"/>
      <c r="AA35" s="368"/>
      <c r="AB35" s="368"/>
      <c r="AC35" s="368"/>
      <c r="AD35" s="368"/>
      <c r="AE35" s="368"/>
      <c r="AF35" s="368"/>
      <c r="AG35" s="368"/>
      <c r="AH35" s="368"/>
      <c r="AI35" s="368"/>
      <c r="AJ35" s="368"/>
      <c r="AK35" s="368"/>
      <c r="AL35" s="43"/>
      <c r="AM35" s="367">
        <f t="shared" ref="AM35:AM43" si="0">IF(AO35="","",AM34+1)</f>
        <v>7</v>
      </c>
      <c r="AN35" s="367"/>
      <c r="AO35" s="368" t="str">
        <f>IF('各会計、関係団体の財政状況及び健全化判断比率'!B33="","",'各会計、関係団体の財政状況及び健全化判断比率'!B33)</f>
        <v>北島町公共下水道事業会計</v>
      </c>
      <c r="AP35" s="368"/>
      <c r="AQ35" s="368"/>
      <c r="AR35" s="368"/>
      <c r="AS35" s="368"/>
      <c r="AT35" s="368"/>
      <c r="AU35" s="368"/>
      <c r="AV35" s="368"/>
      <c r="AW35" s="368"/>
      <c r="AX35" s="368"/>
      <c r="AY35" s="368"/>
      <c r="AZ35" s="368"/>
      <c r="BA35" s="368"/>
      <c r="BB35" s="368"/>
      <c r="BC35" s="368"/>
      <c r="BD35" s="43"/>
      <c r="BE35" s="367" t="str">
        <f t="shared" ref="BE35:BE43" si="1">IF(BG35="","",BE34+1)</f>
        <v/>
      </c>
      <c r="BF35" s="367"/>
      <c r="BG35" s="368"/>
      <c r="BH35" s="368"/>
      <c r="BI35" s="368"/>
      <c r="BJ35" s="368"/>
      <c r="BK35" s="368"/>
      <c r="BL35" s="368"/>
      <c r="BM35" s="368"/>
      <c r="BN35" s="368"/>
      <c r="BO35" s="368"/>
      <c r="BP35" s="368"/>
      <c r="BQ35" s="368"/>
      <c r="BR35" s="368"/>
      <c r="BS35" s="368"/>
      <c r="BT35" s="368"/>
      <c r="BU35" s="368"/>
      <c r="BV35" s="43"/>
      <c r="BW35" s="367">
        <f t="shared" ref="BW35:BW43" si="2">IF(BY35="","",BW34+1)</f>
        <v>9</v>
      </c>
      <c r="BX35" s="367"/>
      <c r="BY35" s="368" t="str">
        <f>IF('各会計、関係団体の財政状況及び健全化判断比率'!B69="","",'各会計、関係団体の財政状況及び健全化判断比率'!B69)</f>
        <v>徳島県市町村総合事務組合（一般会計）</v>
      </c>
      <c r="BZ35" s="368"/>
      <c r="CA35" s="368"/>
      <c r="CB35" s="368"/>
      <c r="CC35" s="368"/>
      <c r="CD35" s="368"/>
      <c r="CE35" s="368"/>
      <c r="CF35" s="368"/>
      <c r="CG35" s="368"/>
      <c r="CH35" s="368"/>
      <c r="CI35" s="368"/>
      <c r="CJ35" s="368"/>
      <c r="CK35" s="368"/>
      <c r="CL35" s="368"/>
      <c r="CM35" s="368"/>
      <c r="CN35" s="43"/>
      <c r="CO35" s="367">
        <f t="shared" ref="CO35:CO43" si="3">IF(CQ35="","",CO34+1)</f>
        <v>17</v>
      </c>
      <c r="CP35" s="367"/>
      <c r="CQ35" s="368" t="str">
        <f>IF('各会計、関係団体の財政状況及び健全化判断比率'!BS8="","",'各会計、関係団体の財政状況及び健全化判断比率'!BS8)</f>
        <v>北島町土地開発公社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348"/>
    </row>
    <row r="36" spans="1:113" ht="32.25" customHeight="1" x14ac:dyDescent="0.15">
      <c r="A36" s="43"/>
      <c r="B36" s="6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43"/>
      <c r="U36" s="367">
        <f t="shared" ref="U36:U43" si="4">IF(W36="","",U35+1)</f>
        <v>4</v>
      </c>
      <c r="V36" s="367"/>
      <c r="W36" s="368" t="str">
        <f>IF('各会計、関係団体の財政状況及び健全化判断比率'!B30="","",'各会計、関係団体の財政状況及び健全化判断比率'!B30)</f>
        <v>北島町後期高齢者医療特別会計</v>
      </c>
      <c r="X36" s="368"/>
      <c r="Y36" s="368"/>
      <c r="Z36" s="368"/>
      <c r="AA36" s="368"/>
      <c r="AB36" s="368"/>
      <c r="AC36" s="368"/>
      <c r="AD36" s="368"/>
      <c r="AE36" s="368"/>
      <c r="AF36" s="368"/>
      <c r="AG36" s="368"/>
      <c r="AH36" s="368"/>
      <c r="AI36" s="368"/>
      <c r="AJ36" s="368"/>
      <c r="AK36" s="368"/>
      <c r="AL36" s="43"/>
      <c r="AM36" s="367" t="str">
        <f t="shared" si="0"/>
        <v/>
      </c>
      <c r="AN36" s="367"/>
      <c r="AO36" s="368"/>
      <c r="AP36" s="368"/>
      <c r="AQ36" s="368"/>
      <c r="AR36" s="368"/>
      <c r="AS36" s="368"/>
      <c r="AT36" s="368"/>
      <c r="AU36" s="368"/>
      <c r="AV36" s="368"/>
      <c r="AW36" s="368"/>
      <c r="AX36" s="368"/>
      <c r="AY36" s="368"/>
      <c r="AZ36" s="368"/>
      <c r="BA36" s="368"/>
      <c r="BB36" s="368"/>
      <c r="BC36" s="368"/>
      <c r="BD36" s="43"/>
      <c r="BE36" s="367" t="str">
        <f t="shared" si="1"/>
        <v/>
      </c>
      <c r="BF36" s="367"/>
      <c r="BG36" s="368"/>
      <c r="BH36" s="368"/>
      <c r="BI36" s="368"/>
      <c r="BJ36" s="368"/>
      <c r="BK36" s="368"/>
      <c r="BL36" s="368"/>
      <c r="BM36" s="368"/>
      <c r="BN36" s="368"/>
      <c r="BO36" s="368"/>
      <c r="BP36" s="368"/>
      <c r="BQ36" s="368"/>
      <c r="BR36" s="368"/>
      <c r="BS36" s="368"/>
      <c r="BT36" s="368"/>
      <c r="BU36" s="368"/>
      <c r="BV36" s="43"/>
      <c r="BW36" s="367">
        <f t="shared" si="2"/>
        <v>10</v>
      </c>
      <c r="BX36" s="367"/>
      <c r="BY36" s="368" t="str">
        <f>IF('各会計、関係団体の財政状況及び健全化判断比率'!B70="","",'各会計、関係団体の財政状況及び健全化判断比率'!B70)</f>
        <v>徳島県市町村総合事務組合（徳島滞納整理機構特別会計）</v>
      </c>
      <c r="BZ36" s="368"/>
      <c r="CA36" s="368"/>
      <c r="CB36" s="368"/>
      <c r="CC36" s="368"/>
      <c r="CD36" s="368"/>
      <c r="CE36" s="368"/>
      <c r="CF36" s="368"/>
      <c r="CG36" s="368"/>
      <c r="CH36" s="368"/>
      <c r="CI36" s="368"/>
      <c r="CJ36" s="368"/>
      <c r="CK36" s="368"/>
      <c r="CL36" s="368"/>
      <c r="CM36" s="368"/>
      <c r="CN36" s="43"/>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348"/>
    </row>
    <row r="37" spans="1:113" ht="32.25" customHeight="1" x14ac:dyDescent="0.15">
      <c r="A37" s="43"/>
      <c r="B37" s="6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43"/>
      <c r="U37" s="367">
        <f t="shared" si="4"/>
        <v>5</v>
      </c>
      <c r="V37" s="367"/>
      <c r="W37" s="368" t="str">
        <f>IF('各会計、関係団体の財政状況及び健全化判断比率'!B31="","",'各会計、関係団体の財政状況及び健全化判断比率'!B31)</f>
        <v>北島町介護保険（サービス事業勘定）特別会計</v>
      </c>
      <c r="X37" s="368"/>
      <c r="Y37" s="368"/>
      <c r="Z37" s="368"/>
      <c r="AA37" s="368"/>
      <c r="AB37" s="368"/>
      <c r="AC37" s="368"/>
      <c r="AD37" s="368"/>
      <c r="AE37" s="368"/>
      <c r="AF37" s="368"/>
      <c r="AG37" s="368"/>
      <c r="AH37" s="368"/>
      <c r="AI37" s="368"/>
      <c r="AJ37" s="368"/>
      <c r="AK37" s="368"/>
      <c r="AL37" s="43"/>
      <c r="AM37" s="367" t="str">
        <f t="shared" si="0"/>
        <v/>
      </c>
      <c r="AN37" s="367"/>
      <c r="AO37" s="368"/>
      <c r="AP37" s="368"/>
      <c r="AQ37" s="368"/>
      <c r="AR37" s="368"/>
      <c r="AS37" s="368"/>
      <c r="AT37" s="368"/>
      <c r="AU37" s="368"/>
      <c r="AV37" s="368"/>
      <c r="AW37" s="368"/>
      <c r="AX37" s="368"/>
      <c r="AY37" s="368"/>
      <c r="AZ37" s="368"/>
      <c r="BA37" s="368"/>
      <c r="BB37" s="368"/>
      <c r="BC37" s="368"/>
      <c r="BD37" s="43"/>
      <c r="BE37" s="367" t="str">
        <f t="shared" si="1"/>
        <v/>
      </c>
      <c r="BF37" s="367"/>
      <c r="BG37" s="368"/>
      <c r="BH37" s="368"/>
      <c r="BI37" s="368"/>
      <c r="BJ37" s="368"/>
      <c r="BK37" s="368"/>
      <c r="BL37" s="368"/>
      <c r="BM37" s="368"/>
      <c r="BN37" s="368"/>
      <c r="BO37" s="368"/>
      <c r="BP37" s="368"/>
      <c r="BQ37" s="368"/>
      <c r="BR37" s="368"/>
      <c r="BS37" s="368"/>
      <c r="BT37" s="368"/>
      <c r="BU37" s="368"/>
      <c r="BV37" s="43"/>
      <c r="BW37" s="367">
        <f t="shared" si="2"/>
        <v>11</v>
      </c>
      <c r="BX37" s="367"/>
      <c r="BY37" s="368" t="str">
        <f>IF('各会計、関係団体の財政状況及び健全化判断比率'!B71="","",'各会計、関係団体の財政状況及び健全化判断比率'!B71)</f>
        <v>徳島県後期高齢者医療広域連合（一般会計）</v>
      </c>
      <c r="BZ37" s="368"/>
      <c r="CA37" s="368"/>
      <c r="CB37" s="368"/>
      <c r="CC37" s="368"/>
      <c r="CD37" s="368"/>
      <c r="CE37" s="368"/>
      <c r="CF37" s="368"/>
      <c r="CG37" s="368"/>
      <c r="CH37" s="368"/>
      <c r="CI37" s="368"/>
      <c r="CJ37" s="368"/>
      <c r="CK37" s="368"/>
      <c r="CL37" s="368"/>
      <c r="CM37" s="368"/>
      <c r="CN37" s="43"/>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348"/>
    </row>
    <row r="38" spans="1:113" ht="32.25" customHeight="1" x14ac:dyDescent="0.15">
      <c r="A38" s="43"/>
      <c r="B38" s="6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43"/>
      <c r="U38" s="367" t="str">
        <f t="shared" si="4"/>
        <v/>
      </c>
      <c r="V38" s="367"/>
      <c r="W38" s="368"/>
      <c r="X38" s="368"/>
      <c r="Y38" s="368"/>
      <c r="Z38" s="368"/>
      <c r="AA38" s="368"/>
      <c r="AB38" s="368"/>
      <c r="AC38" s="368"/>
      <c r="AD38" s="368"/>
      <c r="AE38" s="368"/>
      <c r="AF38" s="368"/>
      <c r="AG38" s="368"/>
      <c r="AH38" s="368"/>
      <c r="AI38" s="368"/>
      <c r="AJ38" s="368"/>
      <c r="AK38" s="368"/>
      <c r="AL38" s="43"/>
      <c r="AM38" s="367" t="str">
        <f t="shared" si="0"/>
        <v/>
      </c>
      <c r="AN38" s="367"/>
      <c r="AO38" s="368"/>
      <c r="AP38" s="368"/>
      <c r="AQ38" s="368"/>
      <c r="AR38" s="368"/>
      <c r="AS38" s="368"/>
      <c r="AT38" s="368"/>
      <c r="AU38" s="368"/>
      <c r="AV38" s="368"/>
      <c r="AW38" s="368"/>
      <c r="AX38" s="368"/>
      <c r="AY38" s="368"/>
      <c r="AZ38" s="368"/>
      <c r="BA38" s="368"/>
      <c r="BB38" s="368"/>
      <c r="BC38" s="368"/>
      <c r="BD38" s="43"/>
      <c r="BE38" s="367" t="str">
        <f t="shared" si="1"/>
        <v/>
      </c>
      <c r="BF38" s="367"/>
      <c r="BG38" s="368"/>
      <c r="BH38" s="368"/>
      <c r="BI38" s="368"/>
      <c r="BJ38" s="368"/>
      <c r="BK38" s="368"/>
      <c r="BL38" s="368"/>
      <c r="BM38" s="368"/>
      <c r="BN38" s="368"/>
      <c r="BO38" s="368"/>
      <c r="BP38" s="368"/>
      <c r="BQ38" s="368"/>
      <c r="BR38" s="368"/>
      <c r="BS38" s="368"/>
      <c r="BT38" s="368"/>
      <c r="BU38" s="368"/>
      <c r="BV38" s="43"/>
      <c r="BW38" s="367">
        <f t="shared" si="2"/>
        <v>12</v>
      </c>
      <c r="BX38" s="367"/>
      <c r="BY38" s="368" t="str">
        <f>IF('各会計、関係団体の財政状況及び健全化判断比率'!B72="","",'各会計、関係団体の財政状況及び健全化判断比率'!B72)</f>
        <v>徳島県後期高齢者医療広域連合（後期高齢者医療事業会計）</v>
      </c>
      <c r="BZ38" s="368"/>
      <c r="CA38" s="368"/>
      <c r="CB38" s="368"/>
      <c r="CC38" s="368"/>
      <c r="CD38" s="368"/>
      <c r="CE38" s="368"/>
      <c r="CF38" s="368"/>
      <c r="CG38" s="368"/>
      <c r="CH38" s="368"/>
      <c r="CI38" s="368"/>
      <c r="CJ38" s="368"/>
      <c r="CK38" s="368"/>
      <c r="CL38" s="368"/>
      <c r="CM38" s="368"/>
      <c r="CN38" s="43"/>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348"/>
    </row>
    <row r="39" spans="1:113" ht="32.25" customHeight="1" x14ac:dyDescent="0.15">
      <c r="A39" s="43"/>
      <c r="B39" s="6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43"/>
      <c r="U39" s="367" t="str">
        <f t="shared" si="4"/>
        <v/>
      </c>
      <c r="V39" s="367"/>
      <c r="W39" s="368"/>
      <c r="X39" s="368"/>
      <c r="Y39" s="368"/>
      <c r="Z39" s="368"/>
      <c r="AA39" s="368"/>
      <c r="AB39" s="368"/>
      <c r="AC39" s="368"/>
      <c r="AD39" s="368"/>
      <c r="AE39" s="368"/>
      <c r="AF39" s="368"/>
      <c r="AG39" s="368"/>
      <c r="AH39" s="368"/>
      <c r="AI39" s="368"/>
      <c r="AJ39" s="368"/>
      <c r="AK39" s="368"/>
      <c r="AL39" s="43"/>
      <c r="AM39" s="367" t="str">
        <f t="shared" si="0"/>
        <v/>
      </c>
      <c r="AN39" s="367"/>
      <c r="AO39" s="368"/>
      <c r="AP39" s="368"/>
      <c r="AQ39" s="368"/>
      <c r="AR39" s="368"/>
      <c r="AS39" s="368"/>
      <c r="AT39" s="368"/>
      <c r="AU39" s="368"/>
      <c r="AV39" s="368"/>
      <c r="AW39" s="368"/>
      <c r="AX39" s="368"/>
      <c r="AY39" s="368"/>
      <c r="AZ39" s="368"/>
      <c r="BA39" s="368"/>
      <c r="BB39" s="368"/>
      <c r="BC39" s="368"/>
      <c r="BD39" s="43"/>
      <c r="BE39" s="367" t="str">
        <f t="shared" si="1"/>
        <v/>
      </c>
      <c r="BF39" s="367"/>
      <c r="BG39" s="368"/>
      <c r="BH39" s="368"/>
      <c r="BI39" s="368"/>
      <c r="BJ39" s="368"/>
      <c r="BK39" s="368"/>
      <c r="BL39" s="368"/>
      <c r="BM39" s="368"/>
      <c r="BN39" s="368"/>
      <c r="BO39" s="368"/>
      <c r="BP39" s="368"/>
      <c r="BQ39" s="368"/>
      <c r="BR39" s="368"/>
      <c r="BS39" s="368"/>
      <c r="BT39" s="368"/>
      <c r="BU39" s="368"/>
      <c r="BV39" s="43"/>
      <c r="BW39" s="367">
        <f t="shared" si="2"/>
        <v>13</v>
      </c>
      <c r="BX39" s="367"/>
      <c r="BY39" s="368" t="str">
        <f>IF('各会計、関係団体の財政状況及び健全化判断比率'!B73="","",'各会計、関係団体の財政状況及び健全化判断比率'!B73)</f>
        <v>板野東部青少年育成センター組合</v>
      </c>
      <c r="BZ39" s="368"/>
      <c r="CA39" s="368"/>
      <c r="CB39" s="368"/>
      <c r="CC39" s="368"/>
      <c r="CD39" s="368"/>
      <c r="CE39" s="368"/>
      <c r="CF39" s="368"/>
      <c r="CG39" s="368"/>
      <c r="CH39" s="368"/>
      <c r="CI39" s="368"/>
      <c r="CJ39" s="368"/>
      <c r="CK39" s="368"/>
      <c r="CL39" s="368"/>
      <c r="CM39" s="368"/>
      <c r="CN39" s="43"/>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348"/>
    </row>
    <row r="40" spans="1:113" ht="32.25" customHeight="1" x14ac:dyDescent="0.15">
      <c r="A40" s="43"/>
      <c r="B40" s="6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43"/>
      <c r="U40" s="367" t="str">
        <f t="shared" si="4"/>
        <v/>
      </c>
      <c r="V40" s="367"/>
      <c r="W40" s="368"/>
      <c r="X40" s="368"/>
      <c r="Y40" s="368"/>
      <c r="Z40" s="368"/>
      <c r="AA40" s="368"/>
      <c r="AB40" s="368"/>
      <c r="AC40" s="368"/>
      <c r="AD40" s="368"/>
      <c r="AE40" s="368"/>
      <c r="AF40" s="368"/>
      <c r="AG40" s="368"/>
      <c r="AH40" s="368"/>
      <c r="AI40" s="368"/>
      <c r="AJ40" s="368"/>
      <c r="AK40" s="368"/>
      <c r="AL40" s="43"/>
      <c r="AM40" s="367" t="str">
        <f t="shared" si="0"/>
        <v/>
      </c>
      <c r="AN40" s="367"/>
      <c r="AO40" s="368"/>
      <c r="AP40" s="368"/>
      <c r="AQ40" s="368"/>
      <c r="AR40" s="368"/>
      <c r="AS40" s="368"/>
      <c r="AT40" s="368"/>
      <c r="AU40" s="368"/>
      <c r="AV40" s="368"/>
      <c r="AW40" s="368"/>
      <c r="AX40" s="368"/>
      <c r="AY40" s="368"/>
      <c r="AZ40" s="368"/>
      <c r="BA40" s="368"/>
      <c r="BB40" s="368"/>
      <c r="BC40" s="368"/>
      <c r="BD40" s="43"/>
      <c r="BE40" s="367" t="str">
        <f t="shared" si="1"/>
        <v/>
      </c>
      <c r="BF40" s="367"/>
      <c r="BG40" s="368"/>
      <c r="BH40" s="368"/>
      <c r="BI40" s="368"/>
      <c r="BJ40" s="368"/>
      <c r="BK40" s="368"/>
      <c r="BL40" s="368"/>
      <c r="BM40" s="368"/>
      <c r="BN40" s="368"/>
      <c r="BO40" s="368"/>
      <c r="BP40" s="368"/>
      <c r="BQ40" s="368"/>
      <c r="BR40" s="368"/>
      <c r="BS40" s="368"/>
      <c r="BT40" s="368"/>
      <c r="BU40" s="368"/>
      <c r="BV40" s="43"/>
      <c r="BW40" s="367">
        <f t="shared" si="2"/>
        <v>14</v>
      </c>
      <c r="BX40" s="367"/>
      <c r="BY40" s="368" t="str">
        <f>IF('各会計、関係団体の財政状況及び健全化判断比率'!B74="","",'各会計、関係団体の財政状況及び健全化判断比率'!B74)</f>
        <v>松茂町ほか二町競艇事業組合</v>
      </c>
      <c r="BZ40" s="368"/>
      <c r="CA40" s="368"/>
      <c r="CB40" s="368"/>
      <c r="CC40" s="368"/>
      <c r="CD40" s="368"/>
      <c r="CE40" s="368"/>
      <c r="CF40" s="368"/>
      <c r="CG40" s="368"/>
      <c r="CH40" s="368"/>
      <c r="CI40" s="368"/>
      <c r="CJ40" s="368"/>
      <c r="CK40" s="368"/>
      <c r="CL40" s="368"/>
      <c r="CM40" s="368"/>
      <c r="CN40" s="43"/>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348"/>
    </row>
    <row r="41" spans="1:113" ht="32.25" customHeight="1" x14ac:dyDescent="0.15">
      <c r="A41" s="43"/>
      <c r="B41" s="6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43"/>
      <c r="U41" s="367" t="str">
        <f t="shared" si="4"/>
        <v/>
      </c>
      <c r="V41" s="367"/>
      <c r="W41" s="368"/>
      <c r="X41" s="368"/>
      <c r="Y41" s="368"/>
      <c r="Z41" s="368"/>
      <c r="AA41" s="368"/>
      <c r="AB41" s="368"/>
      <c r="AC41" s="368"/>
      <c r="AD41" s="368"/>
      <c r="AE41" s="368"/>
      <c r="AF41" s="368"/>
      <c r="AG41" s="368"/>
      <c r="AH41" s="368"/>
      <c r="AI41" s="368"/>
      <c r="AJ41" s="368"/>
      <c r="AK41" s="368"/>
      <c r="AL41" s="43"/>
      <c r="AM41" s="367" t="str">
        <f t="shared" si="0"/>
        <v/>
      </c>
      <c r="AN41" s="367"/>
      <c r="AO41" s="368"/>
      <c r="AP41" s="368"/>
      <c r="AQ41" s="368"/>
      <c r="AR41" s="368"/>
      <c r="AS41" s="368"/>
      <c r="AT41" s="368"/>
      <c r="AU41" s="368"/>
      <c r="AV41" s="368"/>
      <c r="AW41" s="368"/>
      <c r="AX41" s="368"/>
      <c r="AY41" s="368"/>
      <c r="AZ41" s="368"/>
      <c r="BA41" s="368"/>
      <c r="BB41" s="368"/>
      <c r="BC41" s="368"/>
      <c r="BD41" s="43"/>
      <c r="BE41" s="367" t="str">
        <f t="shared" si="1"/>
        <v/>
      </c>
      <c r="BF41" s="367"/>
      <c r="BG41" s="368"/>
      <c r="BH41" s="368"/>
      <c r="BI41" s="368"/>
      <c r="BJ41" s="368"/>
      <c r="BK41" s="368"/>
      <c r="BL41" s="368"/>
      <c r="BM41" s="368"/>
      <c r="BN41" s="368"/>
      <c r="BO41" s="368"/>
      <c r="BP41" s="368"/>
      <c r="BQ41" s="368"/>
      <c r="BR41" s="368"/>
      <c r="BS41" s="368"/>
      <c r="BT41" s="368"/>
      <c r="BU41" s="368"/>
      <c r="BV41" s="43"/>
      <c r="BW41" s="367">
        <f t="shared" si="2"/>
        <v>15</v>
      </c>
      <c r="BX41" s="367"/>
      <c r="BY41" s="368" t="str">
        <f>IF('各会計、関係団体の財政状況及び健全化判断比率'!B75="","",'各会計、関係団体の財政状況及び健全化判断比率'!B75)</f>
        <v>徳島県市町村議会議員公務災害補償等組合</v>
      </c>
      <c r="BZ41" s="368"/>
      <c r="CA41" s="368"/>
      <c r="CB41" s="368"/>
      <c r="CC41" s="368"/>
      <c r="CD41" s="368"/>
      <c r="CE41" s="368"/>
      <c r="CF41" s="368"/>
      <c r="CG41" s="368"/>
      <c r="CH41" s="368"/>
      <c r="CI41" s="368"/>
      <c r="CJ41" s="368"/>
      <c r="CK41" s="368"/>
      <c r="CL41" s="368"/>
      <c r="CM41" s="368"/>
      <c r="CN41" s="43"/>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348"/>
    </row>
    <row r="42" spans="1:113" ht="32.25" customHeight="1" x14ac:dyDescent="0.15">
      <c r="B42" s="6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43"/>
      <c r="U42" s="367" t="str">
        <f t="shared" si="4"/>
        <v/>
      </c>
      <c r="V42" s="367"/>
      <c r="W42" s="368"/>
      <c r="X42" s="368"/>
      <c r="Y42" s="368"/>
      <c r="Z42" s="368"/>
      <c r="AA42" s="368"/>
      <c r="AB42" s="368"/>
      <c r="AC42" s="368"/>
      <c r="AD42" s="368"/>
      <c r="AE42" s="368"/>
      <c r="AF42" s="368"/>
      <c r="AG42" s="368"/>
      <c r="AH42" s="368"/>
      <c r="AI42" s="368"/>
      <c r="AJ42" s="368"/>
      <c r="AK42" s="368"/>
      <c r="AL42" s="43"/>
      <c r="AM42" s="367" t="str">
        <f t="shared" si="0"/>
        <v/>
      </c>
      <c r="AN42" s="367"/>
      <c r="AO42" s="368"/>
      <c r="AP42" s="368"/>
      <c r="AQ42" s="368"/>
      <c r="AR42" s="368"/>
      <c r="AS42" s="368"/>
      <c r="AT42" s="368"/>
      <c r="AU42" s="368"/>
      <c r="AV42" s="368"/>
      <c r="AW42" s="368"/>
      <c r="AX42" s="368"/>
      <c r="AY42" s="368"/>
      <c r="AZ42" s="368"/>
      <c r="BA42" s="368"/>
      <c r="BB42" s="368"/>
      <c r="BC42" s="368"/>
      <c r="BD42" s="43"/>
      <c r="BE42" s="367" t="str">
        <f t="shared" si="1"/>
        <v/>
      </c>
      <c r="BF42" s="367"/>
      <c r="BG42" s="368"/>
      <c r="BH42" s="368"/>
      <c r="BI42" s="368"/>
      <c r="BJ42" s="368"/>
      <c r="BK42" s="368"/>
      <c r="BL42" s="368"/>
      <c r="BM42" s="368"/>
      <c r="BN42" s="368"/>
      <c r="BO42" s="368"/>
      <c r="BP42" s="368"/>
      <c r="BQ42" s="368"/>
      <c r="BR42" s="368"/>
      <c r="BS42" s="368"/>
      <c r="BT42" s="368"/>
      <c r="BU42" s="368"/>
      <c r="BV42" s="43"/>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43"/>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348"/>
    </row>
    <row r="43" spans="1:113" ht="32.25" customHeight="1" x14ac:dyDescent="0.15">
      <c r="B43" s="6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43"/>
      <c r="U43" s="367" t="str">
        <f t="shared" si="4"/>
        <v/>
      </c>
      <c r="V43" s="367"/>
      <c r="W43" s="368"/>
      <c r="X43" s="368"/>
      <c r="Y43" s="368"/>
      <c r="Z43" s="368"/>
      <c r="AA43" s="368"/>
      <c r="AB43" s="368"/>
      <c r="AC43" s="368"/>
      <c r="AD43" s="368"/>
      <c r="AE43" s="368"/>
      <c r="AF43" s="368"/>
      <c r="AG43" s="368"/>
      <c r="AH43" s="368"/>
      <c r="AI43" s="368"/>
      <c r="AJ43" s="368"/>
      <c r="AK43" s="368"/>
      <c r="AL43" s="43"/>
      <c r="AM43" s="367" t="str">
        <f t="shared" si="0"/>
        <v/>
      </c>
      <c r="AN43" s="367"/>
      <c r="AO43" s="368"/>
      <c r="AP43" s="368"/>
      <c r="AQ43" s="368"/>
      <c r="AR43" s="368"/>
      <c r="AS43" s="368"/>
      <c r="AT43" s="368"/>
      <c r="AU43" s="368"/>
      <c r="AV43" s="368"/>
      <c r="AW43" s="368"/>
      <c r="AX43" s="368"/>
      <c r="AY43" s="368"/>
      <c r="AZ43" s="368"/>
      <c r="BA43" s="368"/>
      <c r="BB43" s="368"/>
      <c r="BC43" s="368"/>
      <c r="BD43" s="43"/>
      <c r="BE43" s="367" t="str">
        <f t="shared" si="1"/>
        <v/>
      </c>
      <c r="BF43" s="367"/>
      <c r="BG43" s="368"/>
      <c r="BH43" s="368"/>
      <c r="BI43" s="368"/>
      <c r="BJ43" s="368"/>
      <c r="BK43" s="368"/>
      <c r="BL43" s="368"/>
      <c r="BM43" s="368"/>
      <c r="BN43" s="368"/>
      <c r="BO43" s="368"/>
      <c r="BP43" s="368"/>
      <c r="BQ43" s="368"/>
      <c r="BR43" s="368"/>
      <c r="BS43" s="368"/>
      <c r="BT43" s="368"/>
      <c r="BU43" s="368"/>
      <c r="BV43" s="43"/>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43"/>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348"/>
    </row>
    <row r="44" spans="1:113" ht="13.5" customHeight="1" thickBot="1" x14ac:dyDescent="0.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4"/>
    </row>
    <row r="45" spans="1:113" x14ac:dyDescent="0.15"/>
    <row r="46" spans="1:113" x14ac:dyDescent="0.15">
      <c r="B46" s="352" t="s">
        <v>159</v>
      </c>
      <c r="E46" s="364" t="s">
        <v>160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161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162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163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164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165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166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167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5JS664nhkk7+TyIseZVXSiLNW5OLi6HKoDURG+xacMEJNS8sBM9+nMo8aOyF5O4b/990VlAAncuI8KUM/L5hTw==" saltValue="7TRGHX/LKSmoRJ/thmt64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368A-664D-4C3A-9393-5918B8EC7EE8}">
  <sheetPr>
    <pageSetUpPr fitToPage="1"/>
  </sheetPr>
  <dimension ref="A1:P45"/>
  <sheetViews>
    <sheetView showGridLines="0" view="pageBreakPreview" zoomScaleNormal="118" zoomScaleSheetLayoutView="100" workbookViewId="0"/>
  </sheetViews>
  <sheetFormatPr defaultColWidth="0" defaultRowHeight="13.5" customHeight="1" zeroHeight="1" x14ac:dyDescent="0.15"/>
  <cols>
    <col min="1" max="1" width="6.625" style="219" customWidth="1"/>
    <col min="2" max="2" width="11" style="219" customWidth="1"/>
    <col min="3" max="3" width="17" style="219" customWidth="1"/>
    <col min="4" max="5" width="16.625" style="219" customWidth="1"/>
    <col min="6" max="15" width="15" style="219" customWidth="1"/>
    <col min="16" max="16" width="24" style="219" customWidth="1"/>
    <col min="17" max="16384" width="0" style="219" hidden="1"/>
  </cols>
  <sheetData>
    <row r="1" spans="1:16" ht="16.5" customHeight="1" x14ac:dyDescent="0.15">
      <c r="A1" s="218"/>
      <c r="B1" s="218"/>
      <c r="C1" s="218"/>
      <c r="D1" s="218"/>
      <c r="E1" s="218"/>
      <c r="F1" s="218"/>
      <c r="G1" s="218"/>
      <c r="H1" s="218"/>
      <c r="I1" s="218"/>
      <c r="J1" s="218"/>
      <c r="K1" s="218"/>
      <c r="L1" s="218"/>
      <c r="M1" s="218"/>
      <c r="N1" s="218"/>
      <c r="O1" s="218"/>
      <c r="P1" s="218"/>
    </row>
    <row r="2" spans="1:16" ht="16.5" customHeight="1" x14ac:dyDescent="0.15">
      <c r="A2" s="218"/>
      <c r="B2" s="218"/>
      <c r="C2" s="218"/>
      <c r="D2" s="218"/>
      <c r="E2" s="218"/>
      <c r="F2" s="218"/>
      <c r="G2" s="218"/>
      <c r="H2" s="218"/>
      <c r="I2" s="218"/>
      <c r="J2" s="218"/>
      <c r="K2" s="218"/>
      <c r="L2" s="218"/>
      <c r="M2" s="218"/>
      <c r="N2" s="218"/>
      <c r="O2" s="218"/>
      <c r="P2" s="218"/>
    </row>
    <row r="3" spans="1:16" ht="16.5" customHeight="1" x14ac:dyDescent="0.15">
      <c r="A3" s="218"/>
      <c r="B3" s="218"/>
      <c r="C3" s="218"/>
      <c r="D3" s="218"/>
      <c r="E3" s="218"/>
      <c r="F3" s="218"/>
      <c r="G3" s="218"/>
      <c r="H3" s="218"/>
      <c r="I3" s="218"/>
      <c r="J3" s="218"/>
      <c r="K3" s="218"/>
      <c r="L3" s="218"/>
      <c r="M3" s="218"/>
      <c r="N3" s="218"/>
      <c r="O3" s="218"/>
      <c r="P3" s="218"/>
    </row>
    <row r="4" spans="1:16" ht="16.5" customHeight="1" x14ac:dyDescent="0.15">
      <c r="A4" s="218"/>
      <c r="B4" s="218"/>
      <c r="C4" s="218"/>
      <c r="D4" s="218"/>
      <c r="E4" s="218"/>
      <c r="F4" s="218"/>
      <c r="G4" s="218"/>
      <c r="H4" s="218"/>
      <c r="I4" s="218"/>
      <c r="J4" s="218"/>
      <c r="K4" s="218"/>
      <c r="L4" s="218"/>
      <c r="M4" s="218"/>
      <c r="N4" s="218"/>
      <c r="O4" s="218"/>
      <c r="P4" s="218"/>
    </row>
    <row r="5" spans="1:16" ht="16.5" customHeight="1" x14ac:dyDescent="0.15">
      <c r="A5" s="218"/>
      <c r="B5" s="218"/>
      <c r="C5" s="218"/>
      <c r="D5" s="218"/>
      <c r="E5" s="218"/>
      <c r="F5" s="218"/>
      <c r="G5" s="218"/>
      <c r="H5" s="218"/>
      <c r="I5" s="218"/>
      <c r="J5" s="218"/>
      <c r="K5" s="218"/>
      <c r="L5" s="218"/>
      <c r="M5" s="218"/>
      <c r="N5" s="218"/>
      <c r="O5" s="218"/>
      <c r="P5" s="218"/>
    </row>
    <row r="6" spans="1:16" ht="16.5" customHeight="1" x14ac:dyDescent="0.15">
      <c r="A6" s="218"/>
      <c r="B6" s="218"/>
      <c r="C6" s="218"/>
      <c r="D6" s="218"/>
      <c r="E6" s="218"/>
      <c r="F6" s="218"/>
      <c r="G6" s="218"/>
      <c r="H6" s="218"/>
      <c r="I6" s="218"/>
      <c r="J6" s="218"/>
      <c r="K6" s="218"/>
      <c r="L6" s="218"/>
      <c r="M6" s="218"/>
      <c r="N6" s="218"/>
      <c r="O6" s="218"/>
      <c r="P6" s="218"/>
    </row>
    <row r="7" spans="1:16" ht="16.5" customHeight="1" x14ac:dyDescent="0.15">
      <c r="A7" s="218"/>
      <c r="B7" s="218"/>
      <c r="C7" s="218"/>
      <c r="D7" s="218"/>
      <c r="E7" s="218"/>
      <c r="F7" s="218"/>
      <c r="G7" s="218"/>
      <c r="H7" s="218"/>
      <c r="I7" s="218"/>
      <c r="J7" s="218"/>
      <c r="K7" s="218"/>
      <c r="L7" s="218"/>
      <c r="M7" s="218"/>
      <c r="N7" s="218"/>
      <c r="O7" s="218"/>
      <c r="P7" s="218"/>
    </row>
    <row r="8" spans="1:16" ht="16.5" customHeight="1" x14ac:dyDescent="0.15">
      <c r="A8" s="218"/>
      <c r="B8" s="218"/>
      <c r="C8" s="218"/>
      <c r="D8" s="218"/>
      <c r="E8" s="218"/>
      <c r="F8" s="218"/>
      <c r="G8" s="218"/>
      <c r="H8" s="218"/>
      <c r="I8" s="218"/>
      <c r="J8" s="218"/>
      <c r="K8" s="218"/>
      <c r="L8" s="218"/>
      <c r="M8" s="218"/>
      <c r="N8" s="218"/>
      <c r="O8" s="218"/>
      <c r="P8" s="218"/>
    </row>
    <row r="9" spans="1:16" ht="16.5" customHeight="1" x14ac:dyDescent="0.15">
      <c r="A9" s="218"/>
      <c r="B9" s="218"/>
      <c r="C9" s="218"/>
      <c r="D9" s="218"/>
      <c r="E9" s="218"/>
      <c r="F9" s="218"/>
      <c r="G9" s="218"/>
      <c r="H9" s="218"/>
      <c r="I9" s="218"/>
      <c r="J9" s="218"/>
      <c r="K9" s="218"/>
      <c r="L9" s="218"/>
      <c r="M9" s="218"/>
      <c r="N9" s="218"/>
      <c r="O9" s="218"/>
      <c r="P9" s="218"/>
    </row>
    <row r="10" spans="1:16" ht="16.5" customHeight="1" x14ac:dyDescent="0.15">
      <c r="A10" s="218"/>
      <c r="B10" s="218"/>
      <c r="C10" s="218"/>
      <c r="D10" s="218"/>
      <c r="E10" s="218"/>
      <c r="F10" s="218"/>
      <c r="G10" s="218"/>
      <c r="H10" s="218"/>
      <c r="I10" s="218"/>
      <c r="J10" s="218"/>
      <c r="K10" s="218"/>
      <c r="L10" s="218"/>
      <c r="M10" s="218"/>
      <c r="N10" s="218"/>
      <c r="O10" s="218"/>
      <c r="P10" s="218"/>
    </row>
    <row r="11" spans="1:16" ht="16.5" customHeight="1" x14ac:dyDescent="0.15">
      <c r="A11" s="218"/>
      <c r="B11" s="218"/>
      <c r="C11" s="218"/>
      <c r="D11" s="218"/>
      <c r="E11" s="218"/>
      <c r="F11" s="218"/>
      <c r="G11" s="218"/>
      <c r="H11" s="218"/>
      <c r="I11" s="218"/>
      <c r="J11" s="218"/>
      <c r="K11" s="218"/>
      <c r="L11" s="218"/>
      <c r="M11" s="218"/>
      <c r="N11" s="218"/>
      <c r="O11" s="218"/>
      <c r="P11" s="218"/>
    </row>
    <row r="12" spans="1:16" ht="16.5" customHeight="1" x14ac:dyDescent="0.15">
      <c r="A12" s="218"/>
      <c r="B12" s="218"/>
      <c r="C12" s="218"/>
      <c r="D12" s="218"/>
      <c r="E12" s="218"/>
      <c r="F12" s="218"/>
      <c r="G12" s="218"/>
      <c r="H12" s="218"/>
      <c r="I12" s="218"/>
      <c r="J12" s="218"/>
      <c r="K12" s="218"/>
      <c r="L12" s="218"/>
      <c r="M12" s="218"/>
      <c r="N12" s="218"/>
      <c r="O12" s="218"/>
      <c r="P12" s="218"/>
    </row>
    <row r="13" spans="1:16" ht="16.5" customHeight="1" x14ac:dyDescent="0.15">
      <c r="A13" s="218"/>
      <c r="B13" s="218"/>
      <c r="C13" s="218"/>
      <c r="D13" s="218"/>
      <c r="E13" s="218"/>
      <c r="F13" s="218"/>
      <c r="G13" s="218"/>
      <c r="H13" s="218"/>
      <c r="I13" s="218"/>
      <c r="J13" s="218"/>
      <c r="K13" s="218"/>
      <c r="L13" s="218"/>
      <c r="M13" s="218"/>
      <c r="N13" s="218"/>
      <c r="O13" s="218"/>
      <c r="P13" s="218"/>
    </row>
    <row r="14" spans="1:16" ht="16.5" customHeight="1" x14ac:dyDescent="0.15">
      <c r="A14" s="218"/>
      <c r="B14" s="218"/>
      <c r="C14" s="218"/>
      <c r="D14" s="218"/>
      <c r="E14" s="218"/>
      <c r="F14" s="218"/>
      <c r="G14" s="218"/>
      <c r="H14" s="218"/>
      <c r="I14" s="218"/>
      <c r="J14" s="218"/>
      <c r="K14" s="218"/>
      <c r="L14" s="218"/>
      <c r="M14" s="218"/>
      <c r="N14" s="218"/>
      <c r="O14" s="218"/>
      <c r="P14" s="218"/>
    </row>
    <row r="15" spans="1:16" ht="16.5" customHeight="1" x14ac:dyDescent="0.15">
      <c r="A15" s="218"/>
      <c r="B15" s="218"/>
      <c r="C15" s="218"/>
      <c r="D15" s="218"/>
      <c r="E15" s="218"/>
      <c r="F15" s="218"/>
      <c r="G15" s="218"/>
      <c r="H15" s="218"/>
      <c r="I15" s="218"/>
      <c r="J15" s="218"/>
      <c r="K15" s="218"/>
      <c r="L15" s="218"/>
      <c r="M15" s="218"/>
      <c r="N15" s="218"/>
      <c r="O15" s="218"/>
      <c r="P15" s="218"/>
    </row>
    <row r="16" spans="1:16" ht="16.5" customHeight="1" x14ac:dyDescent="0.15">
      <c r="A16" s="218"/>
      <c r="B16" s="218"/>
      <c r="C16" s="218"/>
      <c r="D16" s="218"/>
      <c r="E16" s="218"/>
      <c r="F16" s="218"/>
      <c r="G16" s="218"/>
      <c r="H16" s="218"/>
      <c r="I16" s="218"/>
      <c r="J16" s="218"/>
      <c r="K16" s="218"/>
      <c r="L16" s="218"/>
      <c r="M16" s="218"/>
      <c r="N16" s="218"/>
      <c r="O16" s="218"/>
      <c r="P16" s="218"/>
    </row>
    <row r="17" spans="1:16" ht="16.5" customHeight="1" x14ac:dyDescent="0.15">
      <c r="A17" s="218"/>
      <c r="B17" s="218"/>
      <c r="C17" s="218"/>
      <c r="D17" s="218"/>
      <c r="E17" s="218"/>
      <c r="F17" s="218"/>
      <c r="G17" s="218"/>
      <c r="H17" s="218"/>
      <c r="I17" s="218"/>
      <c r="J17" s="218"/>
      <c r="K17" s="218"/>
      <c r="L17" s="218"/>
      <c r="M17" s="218"/>
      <c r="N17" s="218"/>
      <c r="O17" s="218"/>
      <c r="P17" s="218"/>
    </row>
    <row r="18" spans="1:16" ht="16.5" customHeight="1" x14ac:dyDescent="0.15">
      <c r="A18" s="218"/>
      <c r="B18" s="218"/>
      <c r="C18" s="218"/>
      <c r="D18" s="218"/>
      <c r="E18" s="218"/>
      <c r="F18" s="218"/>
      <c r="G18" s="218"/>
      <c r="H18" s="218"/>
      <c r="I18" s="218"/>
      <c r="J18" s="218"/>
      <c r="K18" s="218"/>
      <c r="L18" s="218"/>
      <c r="M18" s="218"/>
      <c r="N18" s="218"/>
      <c r="O18" s="218"/>
      <c r="P18" s="218"/>
    </row>
    <row r="19" spans="1:16" ht="16.5" customHeight="1" x14ac:dyDescent="0.15">
      <c r="A19" s="218"/>
      <c r="B19" s="218"/>
      <c r="C19" s="218"/>
      <c r="D19" s="218"/>
      <c r="E19" s="218"/>
      <c r="F19" s="218"/>
      <c r="G19" s="218"/>
      <c r="H19" s="218"/>
      <c r="I19" s="218"/>
      <c r="J19" s="218"/>
      <c r="K19" s="218"/>
      <c r="L19" s="218"/>
      <c r="M19" s="218"/>
      <c r="N19" s="218"/>
      <c r="O19" s="218"/>
      <c r="P19" s="218"/>
    </row>
    <row r="20" spans="1:16" ht="16.5" customHeight="1" x14ac:dyDescent="0.15">
      <c r="A20" s="218"/>
      <c r="B20" s="218"/>
      <c r="C20" s="218"/>
      <c r="D20" s="218"/>
      <c r="E20" s="218"/>
      <c r="F20" s="218"/>
      <c r="G20" s="218"/>
      <c r="H20" s="218"/>
      <c r="I20" s="218"/>
      <c r="J20" s="218"/>
      <c r="K20" s="218"/>
      <c r="L20" s="218"/>
      <c r="M20" s="218"/>
      <c r="N20" s="218"/>
      <c r="O20" s="218"/>
      <c r="P20" s="218"/>
    </row>
    <row r="21" spans="1:16" ht="16.5" customHeight="1" x14ac:dyDescent="0.15">
      <c r="A21" s="218"/>
      <c r="B21" s="218"/>
      <c r="C21" s="218"/>
      <c r="D21" s="218"/>
      <c r="E21" s="218"/>
      <c r="F21" s="218"/>
      <c r="G21" s="218"/>
      <c r="H21" s="218"/>
      <c r="I21" s="218"/>
      <c r="J21" s="218"/>
      <c r="K21" s="218"/>
      <c r="L21" s="218"/>
      <c r="M21" s="218"/>
      <c r="N21" s="218"/>
      <c r="O21" s="218"/>
      <c r="P21" s="218"/>
    </row>
    <row r="22" spans="1:16" ht="16.5" customHeight="1" x14ac:dyDescent="0.15">
      <c r="A22" s="218"/>
      <c r="B22" s="218"/>
      <c r="C22" s="218"/>
      <c r="D22" s="218"/>
      <c r="E22" s="218"/>
      <c r="F22" s="218"/>
      <c r="G22" s="218"/>
      <c r="H22" s="218"/>
      <c r="I22" s="218"/>
      <c r="J22" s="218"/>
      <c r="K22" s="218"/>
      <c r="L22" s="218"/>
      <c r="M22" s="218"/>
      <c r="N22" s="218"/>
      <c r="O22" s="218"/>
      <c r="P22" s="218"/>
    </row>
    <row r="23" spans="1:16" ht="16.5" customHeight="1" x14ac:dyDescent="0.15">
      <c r="A23" s="218"/>
      <c r="B23" s="218"/>
      <c r="C23" s="218"/>
      <c r="D23" s="218"/>
      <c r="E23" s="218"/>
      <c r="F23" s="218"/>
      <c r="G23" s="218"/>
      <c r="H23" s="218"/>
      <c r="I23" s="218"/>
      <c r="J23" s="218"/>
      <c r="K23" s="218"/>
      <c r="L23" s="218"/>
      <c r="M23" s="218"/>
      <c r="N23" s="218"/>
      <c r="O23" s="218"/>
      <c r="P23" s="218"/>
    </row>
    <row r="24" spans="1:16" ht="16.5" customHeight="1" x14ac:dyDescent="0.15">
      <c r="A24" s="218"/>
      <c r="B24" s="218"/>
      <c r="C24" s="218"/>
      <c r="D24" s="218"/>
      <c r="E24" s="218"/>
      <c r="F24" s="218"/>
      <c r="G24" s="218"/>
      <c r="H24" s="218"/>
      <c r="I24" s="218"/>
      <c r="J24" s="218"/>
      <c r="K24" s="218"/>
      <c r="L24" s="218"/>
      <c r="M24" s="218"/>
      <c r="N24" s="218"/>
      <c r="O24" s="218"/>
      <c r="P24" s="218"/>
    </row>
    <row r="25" spans="1:16" ht="16.5" customHeight="1" x14ac:dyDescent="0.15">
      <c r="A25" s="218"/>
      <c r="B25" s="218"/>
      <c r="C25" s="218"/>
      <c r="D25" s="218"/>
      <c r="E25" s="218"/>
      <c r="F25" s="218"/>
      <c r="G25" s="218"/>
      <c r="H25" s="218"/>
      <c r="I25" s="218"/>
      <c r="J25" s="218"/>
      <c r="K25" s="218"/>
      <c r="L25" s="218"/>
      <c r="M25" s="218"/>
      <c r="N25" s="218"/>
      <c r="O25" s="218"/>
      <c r="P25" s="218"/>
    </row>
    <row r="26" spans="1:16" ht="16.5" customHeight="1" x14ac:dyDescent="0.15">
      <c r="A26" s="218"/>
      <c r="B26" s="218"/>
      <c r="C26" s="218"/>
      <c r="D26" s="218"/>
      <c r="E26" s="218"/>
      <c r="F26" s="218"/>
      <c r="G26" s="218"/>
      <c r="H26" s="218"/>
      <c r="I26" s="218"/>
      <c r="J26" s="218"/>
      <c r="K26" s="218"/>
      <c r="L26" s="218"/>
      <c r="M26" s="218"/>
      <c r="N26" s="218"/>
      <c r="O26" s="218"/>
      <c r="P26" s="218"/>
    </row>
    <row r="27" spans="1:16" ht="16.5" customHeight="1" x14ac:dyDescent="0.15">
      <c r="A27" s="218"/>
      <c r="B27" s="218"/>
      <c r="C27" s="218"/>
      <c r="D27" s="218"/>
      <c r="E27" s="218"/>
      <c r="F27" s="218"/>
      <c r="G27" s="218"/>
      <c r="H27" s="218"/>
      <c r="I27" s="218"/>
      <c r="J27" s="218"/>
      <c r="K27" s="218"/>
      <c r="L27" s="218"/>
      <c r="M27" s="218"/>
      <c r="N27" s="218"/>
      <c r="O27" s="218"/>
      <c r="P27" s="218"/>
    </row>
    <row r="28" spans="1:16" ht="16.5" customHeight="1" x14ac:dyDescent="0.15">
      <c r="A28" s="218"/>
      <c r="B28" s="218"/>
      <c r="C28" s="218"/>
      <c r="D28" s="218"/>
      <c r="E28" s="218"/>
      <c r="F28" s="218"/>
      <c r="G28" s="218"/>
      <c r="H28" s="218"/>
      <c r="I28" s="218"/>
      <c r="J28" s="218"/>
      <c r="K28" s="218"/>
      <c r="L28" s="218"/>
      <c r="M28" s="218"/>
      <c r="N28" s="218"/>
      <c r="O28" s="218"/>
      <c r="P28" s="218"/>
    </row>
    <row r="29" spans="1:16" ht="16.5" customHeight="1" x14ac:dyDescent="0.15">
      <c r="A29" s="218"/>
      <c r="B29" s="218"/>
      <c r="C29" s="218"/>
      <c r="D29" s="218"/>
      <c r="E29" s="218"/>
      <c r="F29" s="218"/>
      <c r="G29" s="218"/>
      <c r="H29" s="218"/>
      <c r="I29" s="218"/>
      <c r="J29" s="218"/>
      <c r="K29" s="218"/>
      <c r="L29" s="218"/>
      <c r="M29" s="218"/>
      <c r="N29" s="218"/>
      <c r="O29" s="218"/>
      <c r="P29" s="218"/>
    </row>
    <row r="30" spans="1:16" ht="16.5" customHeight="1" x14ac:dyDescent="0.15">
      <c r="A30" s="218"/>
      <c r="B30" s="218"/>
      <c r="C30" s="218"/>
      <c r="D30" s="218"/>
      <c r="E30" s="218"/>
      <c r="F30" s="218"/>
      <c r="G30" s="218"/>
      <c r="H30" s="218"/>
      <c r="I30" s="218"/>
      <c r="J30" s="218"/>
      <c r="K30" s="218"/>
      <c r="L30" s="218"/>
      <c r="M30" s="218"/>
      <c r="N30" s="218"/>
      <c r="O30" s="218"/>
      <c r="P30" s="218"/>
    </row>
    <row r="31" spans="1:16" ht="16.5" customHeight="1" x14ac:dyDescent="0.15">
      <c r="A31" s="218"/>
      <c r="B31" s="218"/>
      <c r="C31" s="218"/>
      <c r="D31" s="218"/>
      <c r="E31" s="218"/>
      <c r="F31" s="218"/>
      <c r="G31" s="218"/>
      <c r="H31" s="218"/>
      <c r="I31" s="218"/>
      <c r="J31" s="218"/>
      <c r="K31" s="218"/>
      <c r="L31" s="218"/>
      <c r="M31" s="218"/>
      <c r="N31" s="218"/>
      <c r="O31" s="218"/>
      <c r="P31" s="218"/>
    </row>
    <row r="32" spans="1:16" ht="31.5" customHeight="1" thickBot="1" x14ac:dyDescent="0.2">
      <c r="A32" s="218"/>
      <c r="B32" s="218"/>
      <c r="C32" s="218"/>
      <c r="D32" s="218"/>
      <c r="E32" s="218"/>
      <c r="F32" s="218"/>
      <c r="G32" s="218"/>
      <c r="H32" s="218"/>
      <c r="I32" s="218"/>
      <c r="J32" s="220" t="s">
        <v>503</v>
      </c>
      <c r="K32" s="218"/>
      <c r="L32" s="218"/>
      <c r="M32" s="218"/>
      <c r="N32" s="218"/>
      <c r="O32" s="218"/>
      <c r="P32" s="218"/>
    </row>
    <row r="33" spans="1:16" ht="39" customHeight="1" thickBot="1" x14ac:dyDescent="0.25">
      <c r="A33" s="218"/>
      <c r="B33" s="221" t="s">
        <v>514</v>
      </c>
      <c r="C33" s="222"/>
      <c r="D33" s="222"/>
      <c r="E33" s="223" t="s">
        <v>504</v>
      </c>
      <c r="F33" s="224" t="s">
        <v>505</v>
      </c>
      <c r="G33" s="225" t="s">
        <v>506</v>
      </c>
      <c r="H33" s="225" t="s">
        <v>507</v>
      </c>
      <c r="I33" s="225" t="s">
        <v>508</v>
      </c>
      <c r="J33" s="226" t="s">
        <v>509</v>
      </c>
      <c r="K33" s="218"/>
      <c r="L33" s="218"/>
      <c r="M33" s="218"/>
      <c r="N33" s="218"/>
      <c r="O33" s="218"/>
      <c r="P33" s="218"/>
    </row>
    <row r="34" spans="1:16" ht="39" customHeight="1" x14ac:dyDescent="0.15">
      <c r="A34" s="218"/>
      <c r="B34" s="227"/>
      <c r="C34" s="1151" t="s">
        <v>515</v>
      </c>
      <c r="D34" s="1151"/>
      <c r="E34" s="1152"/>
      <c r="F34" s="228">
        <v>12.69</v>
      </c>
      <c r="G34" s="229">
        <v>13.05</v>
      </c>
      <c r="H34" s="229">
        <v>12.74</v>
      </c>
      <c r="I34" s="229">
        <v>11.92</v>
      </c>
      <c r="J34" s="230">
        <v>13.54</v>
      </c>
      <c r="K34" s="218"/>
      <c r="L34" s="218"/>
      <c r="M34" s="218"/>
      <c r="N34" s="218"/>
      <c r="O34" s="218"/>
      <c r="P34" s="218"/>
    </row>
    <row r="35" spans="1:16" ht="39" customHeight="1" x14ac:dyDescent="0.15">
      <c r="A35" s="218"/>
      <c r="B35" s="231"/>
      <c r="C35" s="1145" t="s">
        <v>516</v>
      </c>
      <c r="D35" s="1146"/>
      <c r="E35" s="1147"/>
      <c r="F35" s="232">
        <v>4.1399999999999997</v>
      </c>
      <c r="G35" s="233">
        <v>4.82</v>
      </c>
      <c r="H35" s="233">
        <v>3.42</v>
      </c>
      <c r="I35" s="233">
        <v>9.43</v>
      </c>
      <c r="J35" s="234">
        <v>8.23</v>
      </c>
      <c r="K35" s="218"/>
      <c r="L35" s="218"/>
      <c r="M35" s="218"/>
      <c r="N35" s="218"/>
      <c r="O35" s="218"/>
      <c r="P35" s="218"/>
    </row>
    <row r="36" spans="1:16" ht="39" customHeight="1" x14ac:dyDescent="0.15">
      <c r="A36" s="218"/>
      <c r="B36" s="231"/>
      <c r="C36" s="1145" t="s">
        <v>517</v>
      </c>
      <c r="D36" s="1146"/>
      <c r="E36" s="1147"/>
      <c r="F36" s="232">
        <v>4.53</v>
      </c>
      <c r="G36" s="233">
        <v>3.51</v>
      </c>
      <c r="H36" s="233">
        <v>2.87</v>
      </c>
      <c r="I36" s="233">
        <v>3.75</v>
      </c>
      <c r="J36" s="234">
        <v>4.12</v>
      </c>
      <c r="K36" s="218"/>
      <c r="L36" s="218"/>
      <c r="M36" s="218"/>
      <c r="N36" s="218"/>
      <c r="O36" s="218"/>
      <c r="P36" s="218"/>
    </row>
    <row r="37" spans="1:16" ht="39" customHeight="1" x14ac:dyDescent="0.15">
      <c r="A37" s="218"/>
      <c r="B37" s="231"/>
      <c r="C37" s="1145" t="s">
        <v>518</v>
      </c>
      <c r="D37" s="1146"/>
      <c r="E37" s="1147"/>
      <c r="F37" s="232">
        <v>3.9</v>
      </c>
      <c r="G37" s="233">
        <v>2.44</v>
      </c>
      <c r="H37" s="233">
        <v>2.4300000000000002</v>
      </c>
      <c r="I37" s="233">
        <v>2.35</v>
      </c>
      <c r="J37" s="234">
        <v>3.25</v>
      </c>
      <c r="K37" s="218"/>
      <c r="L37" s="218"/>
      <c r="M37" s="218"/>
      <c r="N37" s="218"/>
      <c r="O37" s="218"/>
      <c r="P37" s="218"/>
    </row>
    <row r="38" spans="1:16" ht="39" customHeight="1" x14ac:dyDescent="0.15">
      <c r="A38" s="218"/>
      <c r="B38" s="231"/>
      <c r="C38" s="1145" t="s">
        <v>519</v>
      </c>
      <c r="D38" s="1146"/>
      <c r="E38" s="1147"/>
      <c r="F38" s="232" t="s">
        <v>452</v>
      </c>
      <c r="G38" s="233">
        <v>2.25</v>
      </c>
      <c r="H38" s="233">
        <v>2.1800000000000002</v>
      </c>
      <c r="I38" s="233">
        <v>2.15</v>
      </c>
      <c r="J38" s="234">
        <v>2.16</v>
      </c>
      <c r="K38" s="218"/>
      <c r="L38" s="218"/>
      <c r="M38" s="218"/>
      <c r="N38" s="218"/>
      <c r="O38" s="218"/>
      <c r="P38" s="218"/>
    </row>
    <row r="39" spans="1:16" ht="39" customHeight="1" x14ac:dyDescent="0.15">
      <c r="A39" s="218"/>
      <c r="B39" s="231"/>
      <c r="C39" s="1145" t="s">
        <v>520</v>
      </c>
      <c r="D39" s="1146"/>
      <c r="E39" s="1147"/>
      <c r="F39" s="232">
        <v>0.24</v>
      </c>
      <c r="G39" s="233">
        <v>0.23</v>
      </c>
      <c r="H39" s="233">
        <v>0.23</v>
      </c>
      <c r="I39" s="233">
        <v>0.19</v>
      </c>
      <c r="J39" s="234">
        <v>0.24</v>
      </c>
      <c r="K39" s="218"/>
      <c r="L39" s="218"/>
      <c r="M39" s="218"/>
      <c r="N39" s="218"/>
      <c r="O39" s="218"/>
      <c r="P39" s="218"/>
    </row>
    <row r="40" spans="1:16" ht="39" customHeight="1" x14ac:dyDescent="0.15">
      <c r="A40" s="218"/>
      <c r="B40" s="231"/>
      <c r="C40" s="1145" t="s">
        <v>521</v>
      </c>
      <c r="D40" s="1146"/>
      <c r="E40" s="1147"/>
      <c r="F40" s="232">
        <v>0.03</v>
      </c>
      <c r="G40" s="233">
        <v>0.2</v>
      </c>
      <c r="H40" s="233">
        <v>0.02</v>
      </c>
      <c r="I40" s="233">
        <v>0.02</v>
      </c>
      <c r="J40" s="234">
        <v>0.02</v>
      </c>
      <c r="K40" s="218"/>
      <c r="L40" s="218"/>
      <c r="M40" s="218"/>
      <c r="N40" s="218"/>
      <c r="O40" s="218"/>
      <c r="P40" s="218"/>
    </row>
    <row r="41" spans="1:16" ht="39" customHeight="1" x14ac:dyDescent="0.15">
      <c r="A41" s="218"/>
      <c r="B41" s="231"/>
      <c r="C41" s="1145"/>
      <c r="D41" s="1146"/>
      <c r="E41" s="1147"/>
      <c r="F41" s="232"/>
      <c r="G41" s="233"/>
      <c r="H41" s="233"/>
      <c r="I41" s="233"/>
      <c r="J41" s="234"/>
      <c r="K41" s="218"/>
      <c r="L41" s="218"/>
      <c r="M41" s="218"/>
      <c r="N41" s="218"/>
      <c r="O41" s="218"/>
      <c r="P41" s="218"/>
    </row>
    <row r="42" spans="1:16" ht="39" customHeight="1" x14ac:dyDescent="0.15">
      <c r="A42" s="218"/>
      <c r="B42" s="235"/>
      <c r="C42" s="1145" t="s">
        <v>522</v>
      </c>
      <c r="D42" s="1146"/>
      <c r="E42" s="1147"/>
      <c r="F42" s="232" t="s">
        <v>452</v>
      </c>
      <c r="G42" s="233" t="s">
        <v>452</v>
      </c>
      <c r="H42" s="233" t="s">
        <v>452</v>
      </c>
      <c r="I42" s="233" t="s">
        <v>452</v>
      </c>
      <c r="J42" s="234" t="s">
        <v>452</v>
      </c>
      <c r="K42" s="218"/>
      <c r="L42" s="218"/>
      <c r="M42" s="218"/>
      <c r="N42" s="218"/>
      <c r="O42" s="218"/>
      <c r="P42" s="218"/>
    </row>
    <row r="43" spans="1:16" ht="39" customHeight="1" thickBot="1" x14ac:dyDescent="0.2">
      <c r="A43" s="218"/>
      <c r="B43" s="236"/>
      <c r="C43" s="1148" t="s">
        <v>523</v>
      </c>
      <c r="D43" s="1149"/>
      <c r="E43" s="1150"/>
      <c r="F43" s="237">
        <v>5.51</v>
      </c>
      <c r="G43" s="238" t="s">
        <v>452</v>
      </c>
      <c r="H43" s="238" t="s">
        <v>452</v>
      </c>
      <c r="I43" s="238" t="s">
        <v>452</v>
      </c>
      <c r="J43" s="239" t="s">
        <v>452</v>
      </c>
      <c r="K43" s="218"/>
      <c r="L43" s="218"/>
      <c r="M43" s="218"/>
      <c r="N43" s="218"/>
      <c r="O43" s="218"/>
      <c r="P43" s="218"/>
    </row>
    <row r="44" spans="1:16" ht="39" customHeight="1" x14ac:dyDescent="0.15">
      <c r="A44" s="218"/>
      <c r="B44" s="240" t="s">
        <v>524</v>
      </c>
      <c r="C44" s="241"/>
      <c r="D44" s="242"/>
      <c r="E44" s="242"/>
      <c r="F44" s="243"/>
      <c r="G44" s="243"/>
      <c r="H44" s="243"/>
      <c r="I44" s="243"/>
      <c r="J44" s="243"/>
      <c r="K44" s="218"/>
      <c r="L44" s="218"/>
      <c r="M44" s="218"/>
      <c r="N44" s="218"/>
      <c r="O44" s="218"/>
      <c r="P44" s="218"/>
    </row>
    <row r="45" spans="1:16" ht="17.25" x14ac:dyDescent="0.15">
      <c r="A45" s="218"/>
      <c r="B45" s="218"/>
      <c r="C45" s="218"/>
      <c r="D45" s="218"/>
      <c r="E45" s="218"/>
      <c r="F45" s="218"/>
      <c r="G45" s="218"/>
      <c r="H45" s="218"/>
      <c r="I45" s="218"/>
      <c r="J45" s="218"/>
      <c r="K45" s="218"/>
      <c r="L45" s="218"/>
      <c r="M45" s="218"/>
      <c r="N45" s="218"/>
      <c r="O45" s="218"/>
      <c r="P45" s="218"/>
    </row>
  </sheetData>
  <sheetProtection algorithmName="SHA-512" hashValue="FEMH7SuGupP9GfRlraIJCnk5W5kcHJX6QZVBPZ6kUj8DBZBW0n7xbEiQ0gK9xA4hj4KBUcoZ9RT1gxTMVcQGKg==" saltValue="Bn+guM09k7wo0EY80ZPb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2C48-7F88-4E6F-AB15-CD3BD258C4D3}">
  <sheetPr>
    <pageSetUpPr fitToPage="1"/>
  </sheetPr>
  <dimension ref="A1:U64"/>
  <sheetViews>
    <sheetView showGridLines="0" view="pageBreakPreview" zoomScaleNormal="100" zoomScaleSheetLayoutView="100" workbookViewId="0"/>
  </sheetViews>
  <sheetFormatPr defaultColWidth="0" defaultRowHeight="12.6" customHeight="1" zeroHeight="1" x14ac:dyDescent="0.15"/>
  <cols>
    <col min="1" max="1" width="6.625" style="245" customWidth="1"/>
    <col min="2" max="3" width="10.875" style="245" customWidth="1"/>
    <col min="4" max="4" width="10" style="245" customWidth="1"/>
    <col min="5" max="10" width="11" style="245" customWidth="1"/>
    <col min="11" max="15" width="13.125" style="245" customWidth="1"/>
    <col min="16" max="21" width="11.5" style="245" customWidth="1"/>
    <col min="22" max="16384" width="0" style="245" hidden="1"/>
  </cols>
  <sheetData>
    <row r="1" spans="1:21" ht="13.5" customHeight="1" x14ac:dyDescent="0.15">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15">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15">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15">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15">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15">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15">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15">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15">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15">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15">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15">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15">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15">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15">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15">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15">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15">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15">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15">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15">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15">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15">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15">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15">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15">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15">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15">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15">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15">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15">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15">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15">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15">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15">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15">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15">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15">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15">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15">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
      <c r="A43" s="244"/>
      <c r="B43" s="244"/>
      <c r="C43" s="244"/>
      <c r="D43" s="244"/>
      <c r="E43" s="244"/>
      <c r="F43" s="244"/>
      <c r="G43" s="244"/>
      <c r="H43" s="244"/>
      <c r="I43" s="244"/>
      <c r="J43" s="244"/>
      <c r="K43" s="244"/>
      <c r="L43" s="244"/>
      <c r="M43" s="244"/>
      <c r="N43" s="244"/>
      <c r="O43" s="246" t="s">
        <v>525</v>
      </c>
      <c r="P43" s="244"/>
      <c r="Q43" s="244"/>
      <c r="R43" s="244"/>
      <c r="S43" s="244"/>
      <c r="T43" s="244"/>
      <c r="U43" s="244"/>
    </row>
    <row r="44" spans="1:21" ht="30.75" customHeight="1" thickBot="1" x14ac:dyDescent="0.2">
      <c r="A44" s="244"/>
      <c r="B44" s="247" t="s">
        <v>526</v>
      </c>
      <c r="C44" s="248"/>
      <c r="D44" s="248"/>
      <c r="E44" s="249"/>
      <c r="F44" s="249"/>
      <c r="G44" s="249"/>
      <c r="H44" s="249"/>
      <c r="I44" s="249"/>
      <c r="J44" s="250" t="s">
        <v>504</v>
      </c>
      <c r="K44" s="251" t="s">
        <v>505</v>
      </c>
      <c r="L44" s="252" t="s">
        <v>506</v>
      </c>
      <c r="M44" s="252" t="s">
        <v>507</v>
      </c>
      <c r="N44" s="252" t="s">
        <v>508</v>
      </c>
      <c r="O44" s="253" t="s">
        <v>509</v>
      </c>
      <c r="P44" s="244"/>
      <c r="Q44" s="244"/>
      <c r="R44" s="244"/>
      <c r="S44" s="244"/>
      <c r="T44" s="244"/>
      <c r="U44" s="244"/>
    </row>
    <row r="45" spans="1:21" ht="30.75" customHeight="1" x14ac:dyDescent="0.15">
      <c r="A45" s="244"/>
      <c r="B45" s="1176" t="s">
        <v>527</v>
      </c>
      <c r="C45" s="1177"/>
      <c r="D45" s="254"/>
      <c r="E45" s="1182" t="s">
        <v>528</v>
      </c>
      <c r="F45" s="1182"/>
      <c r="G45" s="1182"/>
      <c r="H45" s="1182"/>
      <c r="I45" s="1182"/>
      <c r="J45" s="1183"/>
      <c r="K45" s="255">
        <v>571</v>
      </c>
      <c r="L45" s="256">
        <v>547</v>
      </c>
      <c r="M45" s="256">
        <v>524</v>
      </c>
      <c r="N45" s="256">
        <v>521</v>
      </c>
      <c r="O45" s="257">
        <v>564</v>
      </c>
      <c r="P45" s="244"/>
      <c r="Q45" s="244"/>
      <c r="R45" s="244"/>
      <c r="S45" s="244"/>
      <c r="T45" s="244"/>
      <c r="U45" s="244"/>
    </row>
    <row r="46" spans="1:21" ht="30.75" customHeight="1" x14ac:dyDescent="0.15">
      <c r="A46" s="244"/>
      <c r="B46" s="1178"/>
      <c r="C46" s="1179"/>
      <c r="D46" s="258"/>
      <c r="E46" s="1155" t="s">
        <v>529</v>
      </c>
      <c r="F46" s="1155"/>
      <c r="G46" s="1155"/>
      <c r="H46" s="1155"/>
      <c r="I46" s="1155"/>
      <c r="J46" s="1156"/>
      <c r="K46" s="259" t="s">
        <v>452</v>
      </c>
      <c r="L46" s="260" t="s">
        <v>452</v>
      </c>
      <c r="M46" s="260" t="s">
        <v>452</v>
      </c>
      <c r="N46" s="260" t="s">
        <v>452</v>
      </c>
      <c r="O46" s="261" t="s">
        <v>452</v>
      </c>
      <c r="P46" s="244"/>
      <c r="Q46" s="244"/>
      <c r="R46" s="244"/>
      <c r="S46" s="244"/>
      <c r="T46" s="244"/>
      <c r="U46" s="244"/>
    </row>
    <row r="47" spans="1:21" ht="30.75" customHeight="1" x14ac:dyDescent="0.15">
      <c r="A47" s="244"/>
      <c r="B47" s="1178"/>
      <c r="C47" s="1179"/>
      <c r="D47" s="258"/>
      <c r="E47" s="1155" t="s">
        <v>30</v>
      </c>
      <c r="F47" s="1155"/>
      <c r="G47" s="1155"/>
      <c r="H47" s="1155"/>
      <c r="I47" s="1155"/>
      <c r="J47" s="1156"/>
      <c r="K47" s="259" t="s">
        <v>452</v>
      </c>
      <c r="L47" s="260" t="s">
        <v>452</v>
      </c>
      <c r="M47" s="260" t="s">
        <v>452</v>
      </c>
      <c r="N47" s="260" t="s">
        <v>452</v>
      </c>
      <c r="O47" s="261" t="s">
        <v>452</v>
      </c>
      <c r="P47" s="244"/>
      <c r="Q47" s="244"/>
      <c r="R47" s="244"/>
      <c r="S47" s="244"/>
      <c r="T47" s="244"/>
      <c r="U47" s="244"/>
    </row>
    <row r="48" spans="1:21" ht="30.75" customHeight="1" x14ac:dyDescent="0.15">
      <c r="A48" s="244"/>
      <c r="B48" s="1178"/>
      <c r="C48" s="1179"/>
      <c r="D48" s="258"/>
      <c r="E48" s="1155" t="s">
        <v>530</v>
      </c>
      <c r="F48" s="1155"/>
      <c r="G48" s="1155"/>
      <c r="H48" s="1155"/>
      <c r="I48" s="1155"/>
      <c r="J48" s="1156"/>
      <c r="K48" s="259">
        <v>102</v>
      </c>
      <c r="L48" s="260">
        <v>103</v>
      </c>
      <c r="M48" s="260">
        <v>108</v>
      </c>
      <c r="N48" s="260">
        <v>113</v>
      </c>
      <c r="O48" s="261">
        <v>110</v>
      </c>
      <c r="P48" s="244"/>
      <c r="Q48" s="244"/>
      <c r="R48" s="244"/>
      <c r="S48" s="244"/>
      <c r="T48" s="244"/>
      <c r="U48" s="244"/>
    </row>
    <row r="49" spans="1:21" ht="30.75" customHeight="1" x14ac:dyDescent="0.15">
      <c r="A49" s="244"/>
      <c r="B49" s="1178"/>
      <c r="C49" s="1179"/>
      <c r="D49" s="258"/>
      <c r="E49" s="1155" t="s">
        <v>531</v>
      </c>
      <c r="F49" s="1155"/>
      <c r="G49" s="1155"/>
      <c r="H49" s="1155"/>
      <c r="I49" s="1155"/>
      <c r="J49" s="1156"/>
      <c r="K49" s="259">
        <v>43</v>
      </c>
      <c r="L49" s="260">
        <v>43</v>
      </c>
      <c r="M49" s="260">
        <v>43</v>
      </c>
      <c r="N49" s="260">
        <v>43</v>
      </c>
      <c r="O49" s="261">
        <v>46</v>
      </c>
      <c r="P49" s="244"/>
      <c r="Q49" s="244"/>
      <c r="R49" s="244"/>
      <c r="S49" s="244"/>
      <c r="T49" s="244"/>
      <c r="U49" s="244"/>
    </row>
    <row r="50" spans="1:21" ht="30.75" customHeight="1" x14ac:dyDescent="0.15">
      <c r="A50" s="244"/>
      <c r="B50" s="1178"/>
      <c r="C50" s="1179"/>
      <c r="D50" s="258"/>
      <c r="E50" s="1155" t="s">
        <v>532</v>
      </c>
      <c r="F50" s="1155"/>
      <c r="G50" s="1155"/>
      <c r="H50" s="1155"/>
      <c r="I50" s="1155"/>
      <c r="J50" s="1156"/>
      <c r="K50" s="259" t="s">
        <v>452</v>
      </c>
      <c r="L50" s="260" t="s">
        <v>452</v>
      </c>
      <c r="M50" s="260" t="s">
        <v>452</v>
      </c>
      <c r="N50" s="260" t="s">
        <v>452</v>
      </c>
      <c r="O50" s="261" t="s">
        <v>452</v>
      </c>
      <c r="P50" s="244"/>
      <c r="Q50" s="244"/>
      <c r="R50" s="244"/>
      <c r="S50" s="244"/>
      <c r="T50" s="244"/>
      <c r="U50" s="244"/>
    </row>
    <row r="51" spans="1:21" ht="30.75" customHeight="1" x14ac:dyDescent="0.15">
      <c r="A51" s="244"/>
      <c r="B51" s="1180"/>
      <c r="C51" s="1181"/>
      <c r="D51" s="262"/>
      <c r="E51" s="1155" t="s">
        <v>26</v>
      </c>
      <c r="F51" s="1155"/>
      <c r="G51" s="1155"/>
      <c r="H51" s="1155"/>
      <c r="I51" s="1155"/>
      <c r="J51" s="1156"/>
      <c r="K51" s="259" t="s">
        <v>452</v>
      </c>
      <c r="L51" s="260" t="s">
        <v>452</v>
      </c>
      <c r="M51" s="260" t="s">
        <v>452</v>
      </c>
      <c r="N51" s="260" t="s">
        <v>452</v>
      </c>
      <c r="O51" s="261" t="s">
        <v>452</v>
      </c>
      <c r="P51" s="244"/>
      <c r="Q51" s="244"/>
      <c r="R51" s="244"/>
      <c r="S51" s="244"/>
      <c r="T51" s="244"/>
      <c r="U51" s="244"/>
    </row>
    <row r="52" spans="1:21" ht="30.75" customHeight="1" x14ac:dyDescent="0.15">
      <c r="A52" s="244"/>
      <c r="B52" s="1153" t="s">
        <v>533</v>
      </c>
      <c r="C52" s="1154"/>
      <c r="D52" s="262"/>
      <c r="E52" s="1155" t="s">
        <v>534</v>
      </c>
      <c r="F52" s="1155"/>
      <c r="G52" s="1155"/>
      <c r="H52" s="1155"/>
      <c r="I52" s="1155"/>
      <c r="J52" s="1156"/>
      <c r="K52" s="259">
        <v>471</v>
      </c>
      <c r="L52" s="260">
        <v>480</v>
      </c>
      <c r="M52" s="260">
        <v>439</v>
      </c>
      <c r="N52" s="260">
        <v>433</v>
      </c>
      <c r="O52" s="261">
        <v>431</v>
      </c>
      <c r="P52" s="244"/>
      <c r="Q52" s="244"/>
      <c r="R52" s="244"/>
      <c r="S52" s="244"/>
      <c r="T52" s="244"/>
      <c r="U52" s="244"/>
    </row>
    <row r="53" spans="1:21" ht="30.75" customHeight="1" thickBot="1" x14ac:dyDescent="0.2">
      <c r="A53" s="244"/>
      <c r="B53" s="1157" t="s">
        <v>535</v>
      </c>
      <c r="C53" s="1158"/>
      <c r="D53" s="263"/>
      <c r="E53" s="1159" t="s">
        <v>536</v>
      </c>
      <c r="F53" s="1159"/>
      <c r="G53" s="1159"/>
      <c r="H53" s="1159"/>
      <c r="I53" s="1159"/>
      <c r="J53" s="1160"/>
      <c r="K53" s="264">
        <v>245</v>
      </c>
      <c r="L53" s="265">
        <v>213</v>
      </c>
      <c r="M53" s="265">
        <v>236</v>
      </c>
      <c r="N53" s="265">
        <v>244</v>
      </c>
      <c r="O53" s="266">
        <v>289</v>
      </c>
      <c r="P53" s="244"/>
      <c r="Q53" s="244"/>
      <c r="R53" s="244"/>
      <c r="S53" s="244"/>
      <c r="T53" s="244"/>
      <c r="U53" s="244"/>
    </row>
    <row r="54" spans="1:21" ht="24" customHeight="1" x14ac:dyDescent="0.15">
      <c r="A54" s="244"/>
      <c r="B54" s="267" t="s">
        <v>537</v>
      </c>
      <c r="C54" s="244"/>
      <c r="D54" s="244"/>
      <c r="E54" s="244"/>
      <c r="F54" s="244"/>
      <c r="G54" s="244"/>
      <c r="H54" s="244"/>
      <c r="I54" s="244"/>
      <c r="J54" s="244"/>
      <c r="K54" s="244"/>
      <c r="L54" s="244"/>
      <c r="M54" s="244"/>
      <c r="N54" s="244"/>
      <c r="O54" s="244"/>
      <c r="P54" s="244"/>
      <c r="Q54" s="244"/>
      <c r="R54" s="244"/>
      <c r="S54" s="244"/>
      <c r="T54" s="244"/>
      <c r="U54" s="244"/>
    </row>
    <row r="55" spans="1:21" ht="24" customHeight="1" x14ac:dyDescent="0.15">
      <c r="A55" s="244"/>
      <c r="B55" s="267" t="s">
        <v>538</v>
      </c>
      <c r="C55" s="244"/>
      <c r="D55" s="244"/>
      <c r="E55" s="244"/>
      <c r="F55" s="244"/>
      <c r="G55" s="244"/>
      <c r="H55" s="244"/>
      <c r="I55" s="244"/>
      <c r="J55" s="244"/>
      <c r="K55" s="244"/>
      <c r="L55" s="244"/>
      <c r="M55" s="244"/>
      <c r="N55" s="244"/>
      <c r="O55" s="244"/>
      <c r="P55" s="244"/>
      <c r="Q55" s="244"/>
      <c r="R55" s="244"/>
      <c r="S55" s="244"/>
      <c r="T55" s="244"/>
      <c r="U55" s="244"/>
    </row>
    <row r="56" spans="1:21" ht="24" customHeight="1" thickBot="1" x14ac:dyDescent="0.2">
      <c r="A56" s="244"/>
      <c r="B56" s="268" t="s">
        <v>539</v>
      </c>
      <c r="C56" s="269"/>
      <c r="D56" s="269"/>
      <c r="E56" s="269"/>
      <c r="F56" s="269"/>
      <c r="G56" s="269"/>
      <c r="H56" s="269"/>
      <c r="I56" s="269"/>
      <c r="J56" s="269"/>
      <c r="K56" s="270"/>
      <c r="L56" s="270"/>
      <c r="M56" s="270"/>
      <c r="N56" s="270"/>
      <c r="O56" s="271" t="s">
        <v>540</v>
      </c>
      <c r="P56" s="244"/>
      <c r="Q56" s="244"/>
      <c r="R56" s="244"/>
      <c r="S56" s="244"/>
      <c r="T56" s="244"/>
      <c r="U56" s="244"/>
    </row>
    <row r="57" spans="1:21" ht="31.5" customHeight="1" thickBot="1" x14ac:dyDescent="0.2">
      <c r="A57" s="244"/>
      <c r="B57" s="272"/>
      <c r="C57" s="273"/>
      <c r="D57" s="273"/>
      <c r="E57" s="274"/>
      <c r="F57" s="274"/>
      <c r="G57" s="274"/>
      <c r="H57" s="274"/>
      <c r="I57" s="274"/>
      <c r="J57" s="275" t="s">
        <v>504</v>
      </c>
      <c r="K57" s="276" t="s">
        <v>541</v>
      </c>
      <c r="L57" s="277" t="s">
        <v>542</v>
      </c>
      <c r="M57" s="277" t="s">
        <v>543</v>
      </c>
      <c r="N57" s="277" t="s">
        <v>544</v>
      </c>
      <c r="O57" s="278" t="s">
        <v>545</v>
      </c>
      <c r="P57" s="244"/>
      <c r="Q57" s="244"/>
      <c r="R57" s="244"/>
      <c r="S57" s="244"/>
      <c r="T57" s="244"/>
      <c r="U57" s="244"/>
    </row>
    <row r="58" spans="1:21" ht="31.5" customHeight="1" x14ac:dyDescent="0.15">
      <c r="B58" s="1161" t="s">
        <v>546</v>
      </c>
      <c r="C58" s="1162"/>
      <c r="D58" s="1167" t="s">
        <v>547</v>
      </c>
      <c r="E58" s="1168"/>
      <c r="F58" s="1168"/>
      <c r="G58" s="1168"/>
      <c r="H58" s="1168"/>
      <c r="I58" s="1168"/>
      <c r="J58" s="1169"/>
      <c r="K58" s="279"/>
      <c r="L58" s="280"/>
      <c r="M58" s="280"/>
      <c r="N58" s="280"/>
      <c r="O58" s="281"/>
    </row>
    <row r="59" spans="1:21" ht="31.5" customHeight="1" x14ac:dyDescent="0.15">
      <c r="B59" s="1163"/>
      <c r="C59" s="1164"/>
      <c r="D59" s="1170" t="s">
        <v>548</v>
      </c>
      <c r="E59" s="1171"/>
      <c r="F59" s="1171"/>
      <c r="G59" s="1171"/>
      <c r="H59" s="1171"/>
      <c r="I59" s="1171"/>
      <c r="J59" s="1172"/>
      <c r="K59" s="282"/>
      <c r="L59" s="283"/>
      <c r="M59" s="283"/>
      <c r="N59" s="283"/>
      <c r="O59" s="284"/>
    </row>
    <row r="60" spans="1:21" ht="31.5" customHeight="1" thickBot="1" x14ac:dyDescent="0.2">
      <c r="B60" s="1165"/>
      <c r="C60" s="1166"/>
      <c r="D60" s="1173" t="s">
        <v>549</v>
      </c>
      <c r="E60" s="1174"/>
      <c r="F60" s="1174"/>
      <c r="G60" s="1174"/>
      <c r="H60" s="1174"/>
      <c r="I60" s="1174"/>
      <c r="J60" s="1175"/>
      <c r="K60" s="285"/>
      <c r="L60" s="286"/>
      <c r="M60" s="286"/>
      <c r="N60" s="286"/>
      <c r="O60" s="287"/>
    </row>
    <row r="61" spans="1:21" ht="24" customHeight="1" x14ac:dyDescent="0.15">
      <c r="B61" s="288"/>
      <c r="C61" s="288"/>
      <c r="D61" s="289" t="s">
        <v>550</v>
      </c>
      <c r="E61" s="290"/>
      <c r="F61" s="290"/>
      <c r="G61" s="290"/>
      <c r="H61" s="290"/>
      <c r="I61" s="290"/>
      <c r="J61" s="290"/>
      <c r="K61" s="290"/>
      <c r="L61" s="290"/>
      <c r="M61" s="290"/>
      <c r="N61" s="290"/>
      <c r="O61" s="290"/>
    </row>
    <row r="62" spans="1:21" ht="24" customHeight="1" x14ac:dyDescent="0.15">
      <c r="B62" s="291"/>
      <c r="C62" s="291"/>
      <c r="D62" s="289" t="s">
        <v>551</v>
      </c>
      <c r="E62" s="290"/>
      <c r="F62" s="290"/>
      <c r="G62" s="290"/>
      <c r="H62" s="290"/>
      <c r="I62" s="290"/>
      <c r="J62" s="290"/>
      <c r="K62" s="290"/>
      <c r="L62" s="290"/>
      <c r="M62" s="290"/>
      <c r="N62" s="290"/>
      <c r="O62" s="290"/>
    </row>
    <row r="63" spans="1:21" ht="24" customHeight="1" x14ac:dyDescent="0.15">
      <c r="A63" s="244"/>
      <c r="B63" s="267"/>
      <c r="C63" s="244"/>
      <c r="D63" s="244"/>
      <c r="E63" s="244"/>
      <c r="F63" s="244"/>
      <c r="G63" s="244"/>
      <c r="H63" s="244"/>
      <c r="I63" s="244"/>
      <c r="J63" s="244"/>
      <c r="K63" s="244"/>
      <c r="L63" s="244"/>
      <c r="M63" s="244"/>
      <c r="N63" s="244"/>
      <c r="O63" s="244"/>
      <c r="P63" s="244"/>
      <c r="Q63" s="244"/>
      <c r="R63" s="244"/>
      <c r="S63" s="244"/>
      <c r="T63" s="244"/>
      <c r="U63" s="244"/>
    </row>
    <row r="64" spans="1:21" ht="24" customHeight="1" x14ac:dyDescent="0.15">
      <c r="A64" s="244"/>
      <c r="B64" s="267"/>
      <c r="C64" s="244"/>
      <c r="D64" s="244"/>
      <c r="E64" s="244"/>
      <c r="F64" s="244"/>
      <c r="G64" s="244"/>
      <c r="H64" s="244"/>
      <c r="I64" s="244"/>
      <c r="J64" s="244"/>
      <c r="K64" s="244"/>
      <c r="L64" s="244"/>
      <c r="M64" s="244"/>
      <c r="N64" s="244"/>
      <c r="O64" s="244"/>
      <c r="P64" s="244"/>
      <c r="Q64" s="244"/>
      <c r="R64" s="244"/>
      <c r="S64" s="244"/>
      <c r="T64" s="244"/>
      <c r="U64" s="244"/>
    </row>
  </sheetData>
  <sheetProtection algorithmName="SHA-512" hashValue="VDFY05W0Y0FpiLcS68Pq7YVDPrSRNo/GBSE70OTOxvgqTnNjQtCtM3x8h2VFNquzd3KVVlMtWzensEQDyPamZA==" saltValue="reIOIhwB+uTdSkInanV8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6F6A7-3C00-4287-BA9B-6E413ABE67BF}">
  <sheetPr>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292" customWidth="1"/>
    <col min="2" max="3" width="12.625" style="292" customWidth="1"/>
    <col min="4" max="4" width="11.625" style="292" customWidth="1"/>
    <col min="5" max="8" width="10.375" style="292" customWidth="1"/>
    <col min="9" max="13" width="16.375" style="292" customWidth="1"/>
    <col min="14" max="19" width="12.625" style="292" customWidth="1"/>
    <col min="20" max="16384" width="0" style="2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3" t="s">
        <v>525</v>
      </c>
    </row>
    <row r="40" spans="2:13" ht="27.75" customHeight="1" thickBot="1" x14ac:dyDescent="0.2">
      <c r="B40" s="294" t="s">
        <v>526</v>
      </c>
      <c r="C40" s="295"/>
      <c r="D40" s="295"/>
      <c r="E40" s="296"/>
      <c r="F40" s="296"/>
      <c r="G40" s="296"/>
      <c r="H40" s="297" t="s">
        <v>504</v>
      </c>
      <c r="I40" s="298" t="s">
        <v>505</v>
      </c>
      <c r="J40" s="299" t="s">
        <v>506</v>
      </c>
      <c r="K40" s="299" t="s">
        <v>507</v>
      </c>
      <c r="L40" s="299" t="s">
        <v>508</v>
      </c>
      <c r="M40" s="300" t="s">
        <v>509</v>
      </c>
    </row>
    <row r="41" spans="2:13" ht="27.75" customHeight="1" x14ac:dyDescent="0.15">
      <c r="B41" s="1196" t="s">
        <v>552</v>
      </c>
      <c r="C41" s="1197"/>
      <c r="D41" s="301"/>
      <c r="E41" s="1198" t="s">
        <v>1</v>
      </c>
      <c r="F41" s="1198"/>
      <c r="G41" s="1198"/>
      <c r="H41" s="1199"/>
      <c r="I41" s="302">
        <v>5665</v>
      </c>
      <c r="J41" s="303">
        <v>5705</v>
      </c>
      <c r="K41" s="303">
        <v>6027</v>
      </c>
      <c r="L41" s="303">
        <v>6455</v>
      </c>
      <c r="M41" s="304">
        <v>6490</v>
      </c>
    </row>
    <row r="42" spans="2:13" ht="27.75" customHeight="1" x14ac:dyDescent="0.15">
      <c r="B42" s="1186"/>
      <c r="C42" s="1187"/>
      <c r="D42" s="305"/>
      <c r="E42" s="1190" t="s">
        <v>2</v>
      </c>
      <c r="F42" s="1190"/>
      <c r="G42" s="1190"/>
      <c r="H42" s="1191"/>
      <c r="I42" s="306" t="s">
        <v>452</v>
      </c>
      <c r="J42" s="307" t="s">
        <v>452</v>
      </c>
      <c r="K42" s="307" t="s">
        <v>452</v>
      </c>
      <c r="L42" s="307" t="s">
        <v>452</v>
      </c>
      <c r="M42" s="308" t="s">
        <v>452</v>
      </c>
    </row>
    <row r="43" spans="2:13" ht="27.75" customHeight="1" x14ac:dyDescent="0.15">
      <c r="B43" s="1186"/>
      <c r="C43" s="1187"/>
      <c r="D43" s="305"/>
      <c r="E43" s="1190" t="s">
        <v>3</v>
      </c>
      <c r="F43" s="1190"/>
      <c r="G43" s="1190"/>
      <c r="H43" s="1191"/>
      <c r="I43" s="306">
        <v>2077</v>
      </c>
      <c r="J43" s="307">
        <v>2139</v>
      </c>
      <c r="K43" s="307">
        <v>2206</v>
      </c>
      <c r="L43" s="307">
        <v>2179</v>
      </c>
      <c r="M43" s="308">
        <v>2208</v>
      </c>
    </row>
    <row r="44" spans="2:13" ht="27.75" customHeight="1" x14ac:dyDescent="0.15">
      <c r="B44" s="1186"/>
      <c r="C44" s="1187"/>
      <c r="D44" s="305"/>
      <c r="E44" s="1190" t="s">
        <v>4</v>
      </c>
      <c r="F44" s="1190"/>
      <c r="G44" s="1190"/>
      <c r="H44" s="1191"/>
      <c r="I44" s="306">
        <v>354</v>
      </c>
      <c r="J44" s="307">
        <v>346</v>
      </c>
      <c r="K44" s="307">
        <v>324</v>
      </c>
      <c r="L44" s="307">
        <v>285</v>
      </c>
      <c r="M44" s="308">
        <v>243</v>
      </c>
    </row>
    <row r="45" spans="2:13" ht="27.75" customHeight="1" x14ac:dyDescent="0.15">
      <c r="B45" s="1186"/>
      <c r="C45" s="1187"/>
      <c r="D45" s="305"/>
      <c r="E45" s="1190" t="s">
        <v>5</v>
      </c>
      <c r="F45" s="1190"/>
      <c r="G45" s="1190"/>
      <c r="H45" s="1191"/>
      <c r="I45" s="306">
        <v>513</v>
      </c>
      <c r="J45" s="307">
        <v>480</v>
      </c>
      <c r="K45" s="307">
        <v>469</v>
      </c>
      <c r="L45" s="307">
        <v>459</v>
      </c>
      <c r="M45" s="308">
        <v>430</v>
      </c>
    </row>
    <row r="46" spans="2:13" ht="27.75" customHeight="1" x14ac:dyDescent="0.15">
      <c r="B46" s="1186"/>
      <c r="C46" s="1187"/>
      <c r="D46" s="309"/>
      <c r="E46" s="1190" t="s">
        <v>6</v>
      </c>
      <c r="F46" s="1190"/>
      <c r="G46" s="1190"/>
      <c r="H46" s="1191"/>
      <c r="I46" s="306" t="s">
        <v>452</v>
      </c>
      <c r="J46" s="307" t="s">
        <v>452</v>
      </c>
      <c r="K46" s="307" t="s">
        <v>452</v>
      </c>
      <c r="L46" s="307" t="s">
        <v>452</v>
      </c>
      <c r="M46" s="308" t="s">
        <v>452</v>
      </c>
    </row>
    <row r="47" spans="2:13" ht="27.75" customHeight="1" x14ac:dyDescent="0.15">
      <c r="B47" s="1186"/>
      <c r="C47" s="1187"/>
      <c r="D47" s="310"/>
      <c r="E47" s="1200" t="s">
        <v>553</v>
      </c>
      <c r="F47" s="1201"/>
      <c r="G47" s="1201"/>
      <c r="H47" s="1202"/>
      <c r="I47" s="306" t="s">
        <v>452</v>
      </c>
      <c r="J47" s="307" t="s">
        <v>452</v>
      </c>
      <c r="K47" s="307" t="s">
        <v>452</v>
      </c>
      <c r="L47" s="307" t="s">
        <v>452</v>
      </c>
      <c r="M47" s="308" t="s">
        <v>452</v>
      </c>
    </row>
    <row r="48" spans="2:13" ht="27.75" customHeight="1" x14ac:dyDescent="0.15">
      <c r="B48" s="1186"/>
      <c r="C48" s="1187"/>
      <c r="D48" s="305"/>
      <c r="E48" s="1190" t="s">
        <v>7</v>
      </c>
      <c r="F48" s="1190"/>
      <c r="G48" s="1190"/>
      <c r="H48" s="1191"/>
      <c r="I48" s="306" t="s">
        <v>452</v>
      </c>
      <c r="J48" s="307" t="s">
        <v>452</v>
      </c>
      <c r="K48" s="307" t="s">
        <v>452</v>
      </c>
      <c r="L48" s="307" t="s">
        <v>452</v>
      </c>
      <c r="M48" s="308" t="s">
        <v>452</v>
      </c>
    </row>
    <row r="49" spans="2:13" ht="27.75" customHeight="1" x14ac:dyDescent="0.15">
      <c r="B49" s="1188"/>
      <c r="C49" s="1189"/>
      <c r="D49" s="305"/>
      <c r="E49" s="1190" t="s">
        <v>8</v>
      </c>
      <c r="F49" s="1190"/>
      <c r="G49" s="1190"/>
      <c r="H49" s="1191"/>
      <c r="I49" s="306" t="s">
        <v>452</v>
      </c>
      <c r="J49" s="307" t="s">
        <v>452</v>
      </c>
      <c r="K49" s="307" t="s">
        <v>452</v>
      </c>
      <c r="L49" s="307" t="s">
        <v>452</v>
      </c>
      <c r="M49" s="308" t="s">
        <v>452</v>
      </c>
    </row>
    <row r="50" spans="2:13" ht="27.75" customHeight="1" x14ac:dyDescent="0.15">
      <c r="B50" s="1184" t="s">
        <v>554</v>
      </c>
      <c r="C50" s="1185"/>
      <c r="D50" s="311"/>
      <c r="E50" s="1190" t="s">
        <v>9</v>
      </c>
      <c r="F50" s="1190"/>
      <c r="G50" s="1190"/>
      <c r="H50" s="1191"/>
      <c r="I50" s="306">
        <v>4590</v>
      </c>
      <c r="J50" s="307">
        <v>5022</v>
      </c>
      <c r="K50" s="307">
        <v>5247</v>
      </c>
      <c r="L50" s="307">
        <v>5594</v>
      </c>
      <c r="M50" s="308">
        <v>5727</v>
      </c>
    </row>
    <row r="51" spans="2:13" ht="27.75" customHeight="1" x14ac:dyDescent="0.15">
      <c r="B51" s="1186"/>
      <c r="C51" s="1187"/>
      <c r="D51" s="305"/>
      <c r="E51" s="1190" t="s">
        <v>10</v>
      </c>
      <c r="F51" s="1190"/>
      <c r="G51" s="1190"/>
      <c r="H51" s="1191"/>
      <c r="I51" s="306">
        <v>91</v>
      </c>
      <c r="J51" s="307">
        <v>73</v>
      </c>
      <c r="K51" s="307">
        <v>161</v>
      </c>
      <c r="L51" s="307">
        <v>261</v>
      </c>
      <c r="M51" s="308">
        <v>251</v>
      </c>
    </row>
    <row r="52" spans="2:13" ht="27.75" customHeight="1" x14ac:dyDescent="0.15">
      <c r="B52" s="1188"/>
      <c r="C52" s="1189"/>
      <c r="D52" s="305"/>
      <c r="E52" s="1190" t="s">
        <v>11</v>
      </c>
      <c r="F52" s="1190"/>
      <c r="G52" s="1190"/>
      <c r="H52" s="1191"/>
      <c r="I52" s="306">
        <v>5410</v>
      </c>
      <c r="J52" s="307">
        <v>5429</v>
      </c>
      <c r="K52" s="307">
        <v>5558</v>
      </c>
      <c r="L52" s="307">
        <v>5608</v>
      </c>
      <c r="M52" s="308">
        <v>5503</v>
      </c>
    </row>
    <row r="53" spans="2:13" ht="27.75" customHeight="1" thickBot="1" x14ac:dyDescent="0.2">
      <c r="B53" s="1192" t="s">
        <v>535</v>
      </c>
      <c r="C53" s="1193"/>
      <c r="D53" s="312"/>
      <c r="E53" s="1194" t="s">
        <v>555</v>
      </c>
      <c r="F53" s="1194"/>
      <c r="G53" s="1194"/>
      <c r="H53" s="1195"/>
      <c r="I53" s="313">
        <v>-1482</v>
      </c>
      <c r="J53" s="314">
        <v>-1854</v>
      </c>
      <c r="K53" s="314">
        <v>-1940</v>
      </c>
      <c r="L53" s="314">
        <v>-2085</v>
      </c>
      <c r="M53" s="315">
        <v>-2110</v>
      </c>
    </row>
    <row r="54" spans="2:13" ht="27.75" customHeight="1" x14ac:dyDescent="0.15">
      <c r="B54" s="316" t="s">
        <v>556</v>
      </c>
      <c r="C54" s="317"/>
      <c r="D54" s="317"/>
      <c r="E54" s="318"/>
      <c r="F54" s="318"/>
      <c r="G54" s="318"/>
      <c r="H54" s="318"/>
      <c r="I54" s="319"/>
      <c r="J54" s="319"/>
      <c r="K54" s="319"/>
      <c r="L54" s="319"/>
      <c r="M54" s="319"/>
    </row>
    <row r="55" spans="2:13" x14ac:dyDescent="0.15"/>
  </sheetData>
  <sheetProtection algorithmName="SHA-512" hashValue="9MDeZMfhnqi3pGTC4fnmFiS7MTM9qHA7t0JCXi64KICLskix/EsidHy+3iT5GgEVQEDoksEb0e+DEDOkuh34Aw==" saltValue="9sHfAWDIwpIIefQCE0Do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47CE-A780-432B-8300-7F2F47358BB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97" customWidth="1"/>
    <col min="2" max="2" width="16.375" style="197" customWidth="1"/>
    <col min="3" max="5" width="26.25" style="197" customWidth="1"/>
    <col min="6" max="8" width="24.25" style="197" customWidth="1"/>
    <col min="9" max="14" width="26" style="197" customWidth="1"/>
    <col min="15" max="15" width="6.125" style="197" customWidth="1"/>
    <col min="16" max="16" width="9" style="197" hidden="1" customWidth="1"/>
    <col min="17" max="20" width="0" style="197" hidden="1" customWidth="1"/>
    <col min="21" max="21" width="9" style="197" hidden="1" customWidth="1"/>
    <col min="22" max="22" width="0" style="197" hidden="1" customWidth="1"/>
    <col min="23" max="23" width="9" style="197" hidden="1" customWidth="1"/>
    <col min="24" max="16384" width="0" style="19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8"/>
      <c r="C53" s="198"/>
      <c r="D53" s="198"/>
      <c r="E53" s="198"/>
      <c r="F53" s="198"/>
      <c r="G53" s="198"/>
      <c r="H53" s="320" t="s">
        <v>557</v>
      </c>
    </row>
    <row r="54" spans="2:8" ht="29.25" customHeight="1" thickBot="1" x14ac:dyDescent="0.25">
      <c r="B54" s="321" t="s">
        <v>0</v>
      </c>
      <c r="C54" s="322"/>
      <c r="D54" s="322"/>
      <c r="E54" s="323" t="s">
        <v>504</v>
      </c>
      <c r="F54" s="324" t="s">
        <v>507</v>
      </c>
      <c r="G54" s="324" t="s">
        <v>508</v>
      </c>
      <c r="H54" s="325" t="s">
        <v>509</v>
      </c>
    </row>
    <row r="55" spans="2:8" ht="52.5" customHeight="1" x14ac:dyDescent="0.15">
      <c r="B55" s="326"/>
      <c r="C55" s="1211" t="s">
        <v>12</v>
      </c>
      <c r="D55" s="1211"/>
      <c r="E55" s="1212"/>
      <c r="F55" s="327">
        <v>2874</v>
      </c>
      <c r="G55" s="327">
        <v>3160</v>
      </c>
      <c r="H55" s="328">
        <v>3364</v>
      </c>
    </row>
    <row r="56" spans="2:8" ht="52.5" customHeight="1" x14ac:dyDescent="0.15">
      <c r="B56" s="329"/>
      <c r="C56" s="1213" t="s">
        <v>558</v>
      </c>
      <c r="D56" s="1213"/>
      <c r="E56" s="1214"/>
      <c r="F56" s="330">
        <v>239</v>
      </c>
      <c r="G56" s="330">
        <v>239</v>
      </c>
      <c r="H56" s="331">
        <v>239</v>
      </c>
    </row>
    <row r="57" spans="2:8" ht="53.25" customHeight="1" x14ac:dyDescent="0.15">
      <c r="B57" s="329"/>
      <c r="C57" s="1215" t="s">
        <v>13</v>
      </c>
      <c r="D57" s="1215"/>
      <c r="E57" s="1216"/>
      <c r="F57" s="332">
        <v>1481</v>
      </c>
      <c r="G57" s="332">
        <v>1494</v>
      </c>
      <c r="H57" s="333">
        <v>1504</v>
      </c>
    </row>
    <row r="58" spans="2:8" ht="45.75" customHeight="1" x14ac:dyDescent="0.15">
      <c r="B58" s="334"/>
      <c r="C58" s="1203" t="s">
        <v>560</v>
      </c>
      <c r="D58" s="1204"/>
      <c r="E58" s="1205"/>
      <c r="F58" s="335">
        <v>1202</v>
      </c>
      <c r="G58" s="335">
        <v>1202</v>
      </c>
      <c r="H58" s="336">
        <v>1202</v>
      </c>
    </row>
    <row r="59" spans="2:8" ht="45.75" customHeight="1" x14ac:dyDescent="0.15">
      <c r="B59" s="334"/>
      <c r="C59" s="1203" t="s">
        <v>561</v>
      </c>
      <c r="D59" s="1204"/>
      <c r="E59" s="1205"/>
      <c r="F59" s="335">
        <v>12</v>
      </c>
      <c r="G59" s="335">
        <v>24</v>
      </c>
      <c r="H59" s="336">
        <v>34</v>
      </c>
    </row>
    <row r="60" spans="2:8" ht="45.75" customHeight="1" x14ac:dyDescent="0.15">
      <c r="B60" s="334"/>
      <c r="C60" s="1203" t="s">
        <v>562</v>
      </c>
      <c r="D60" s="1204"/>
      <c r="E60" s="1205"/>
      <c r="F60" s="335">
        <v>23</v>
      </c>
      <c r="G60" s="335">
        <v>23</v>
      </c>
      <c r="H60" s="336">
        <v>23</v>
      </c>
    </row>
    <row r="61" spans="2:8" ht="45.75" customHeight="1" x14ac:dyDescent="0.15">
      <c r="B61" s="334"/>
      <c r="C61" s="1203" t="s">
        <v>563</v>
      </c>
      <c r="D61" s="1204"/>
      <c r="E61" s="1205"/>
      <c r="F61" s="335">
        <v>21</v>
      </c>
      <c r="G61" s="335">
        <v>21</v>
      </c>
      <c r="H61" s="336">
        <v>21</v>
      </c>
    </row>
    <row r="62" spans="2:8" ht="45.75" customHeight="1" thickBot="1" x14ac:dyDescent="0.2">
      <c r="B62" s="337"/>
      <c r="C62" s="1206" t="s">
        <v>564</v>
      </c>
      <c r="D62" s="1207"/>
      <c r="E62" s="1208"/>
      <c r="F62" s="338">
        <v>8</v>
      </c>
      <c r="G62" s="338">
        <v>8</v>
      </c>
      <c r="H62" s="339">
        <v>8</v>
      </c>
    </row>
    <row r="63" spans="2:8" ht="52.5" customHeight="1" thickBot="1" x14ac:dyDescent="0.2">
      <c r="B63" s="340"/>
      <c r="C63" s="1209" t="s">
        <v>559</v>
      </c>
      <c r="D63" s="1209"/>
      <c r="E63" s="1210"/>
      <c r="F63" s="341">
        <v>4594</v>
      </c>
      <c r="G63" s="341">
        <v>4892</v>
      </c>
      <c r="H63" s="342">
        <v>5106</v>
      </c>
    </row>
    <row r="64" spans="2:8" x14ac:dyDescent="0.15"/>
  </sheetData>
  <sheetProtection algorithmName="SHA-512" hashValue="cvK7mcYDf22JV+uUzwjVhNyEWvd/8B/AgSDVbI3M7w8pvQQSYfm4d0U8iB4/oQfepaT1Pdk+p/cx6xtVgnablw==" saltValue="fbOy3JHIPgN0o/G8fEcE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491</v>
      </c>
      <c r="G2" s="14"/>
      <c r="H2" s="15"/>
    </row>
    <row r="3" spans="1:8" x14ac:dyDescent="0.15">
      <c r="A3" s="11" t="s">
        <v>484</v>
      </c>
      <c r="B3" s="16"/>
      <c r="C3" s="17"/>
      <c r="D3" s="18">
        <v>22386</v>
      </c>
      <c r="E3" s="19"/>
      <c r="F3" s="20">
        <v>47387</v>
      </c>
      <c r="G3" s="21"/>
      <c r="H3" s="22"/>
    </row>
    <row r="4" spans="1:8" x14ac:dyDescent="0.15">
      <c r="A4" s="23"/>
      <c r="B4" s="24"/>
      <c r="C4" s="25"/>
      <c r="D4" s="26">
        <v>11996</v>
      </c>
      <c r="E4" s="27"/>
      <c r="F4" s="28">
        <v>24928</v>
      </c>
      <c r="G4" s="29"/>
      <c r="H4" s="30"/>
    </row>
    <row r="5" spans="1:8" x14ac:dyDescent="0.15">
      <c r="A5" s="11" t="s">
        <v>486</v>
      </c>
      <c r="B5" s="16"/>
      <c r="C5" s="17"/>
      <c r="D5" s="18">
        <v>28969</v>
      </c>
      <c r="E5" s="19"/>
      <c r="F5" s="20">
        <v>51264</v>
      </c>
      <c r="G5" s="21"/>
      <c r="H5" s="22"/>
    </row>
    <row r="6" spans="1:8" x14ac:dyDescent="0.15">
      <c r="A6" s="23"/>
      <c r="B6" s="24"/>
      <c r="C6" s="25"/>
      <c r="D6" s="26">
        <v>19402</v>
      </c>
      <c r="E6" s="27"/>
      <c r="F6" s="28">
        <v>26040</v>
      </c>
      <c r="G6" s="29"/>
      <c r="H6" s="30"/>
    </row>
    <row r="7" spans="1:8" x14ac:dyDescent="0.15">
      <c r="A7" s="11" t="s">
        <v>487</v>
      </c>
      <c r="B7" s="16"/>
      <c r="C7" s="17"/>
      <c r="D7" s="18">
        <v>69662</v>
      </c>
      <c r="E7" s="19"/>
      <c r="F7" s="20">
        <v>52068</v>
      </c>
      <c r="G7" s="21"/>
      <c r="H7" s="22"/>
    </row>
    <row r="8" spans="1:8" x14ac:dyDescent="0.15">
      <c r="A8" s="23"/>
      <c r="B8" s="24"/>
      <c r="C8" s="25"/>
      <c r="D8" s="26">
        <v>56385</v>
      </c>
      <c r="E8" s="27"/>
      <c r="F8" s="28">
        <v>26936</v>
      </c>
      <c r="G8" s="29"/>
      <c r="H8" s="30"/>
    </row>
    <row r="9" spans="1:8" x14ac:dyDescent="0.15">
      <c r="A9" s="11" t="s">
        <v>488</v>
      </c>
      <c r="B9" s="16"/>
      <c r="C9" s="17"/>
      <c r="D9" s="18">
        <v>33120</v>
      </c>
      <c r="E9" s="19"/>
      <c r="F9" s="20">
        <v>47161</v>
      </c>
      <c r="G9" s="21"/>
      <c r="H9" s="22"/>
    </row>
    <row r="10" spans="1:8" x14ac:dyDescent="0.15">
      <c r="A10" s="23"/>
      <c r="B10" s="24"/>
      <c r="C10" s="25"/>
      <c r="D10" s="26">
        <v>27159</v>
      </c>
      <c r="E10" s="27"/>
      <c r="F10" s="28">
        <v>24595</v>
      </c>
      <c r="G10" s="29"/>
      <c r="H10" s="30"/>
    </row>
    <row r="11" spans="1:8" x14ac:dyDescent="0.15">
      <c r="A11" s="11" t="s">
        <v>489</v>
      </c>
      <c r="B11" s="16"/>
      <c r="C11" s="17"/>
      <c r="D11" s="18">
        <v>22694</v>
      </c>
      <c r="E11" s="19"/>
      <c r="F11" s="20">
        <v>43423</v>
      </c>
      <c r="G11" s="21"/>
      <c r="H11" s="22"/>
    </row>
    <row r="12" spans="1:8" x14ac:dyDescent="0.15">
      <c r="A12" s="23"/>
      <c r="B12" s="24"/>
      <c r="C12" s="31"/>
      <c r="D12" s="26">
        <v>19688</v>
      </c>
      <c r="E12" s="27"/>
      <c r="F12" s="28">
        <v>22207</v>
      </c>
      <c r="G12" s="29"/>
      <c r="H12" s="30"/>
    </row>
    <row r="13" spans="1:8" x14ac:dyDescent="0.15">
      <c r="A13" s="11"/>
      <c r="B13" s="16"/>
      <c r="C13" s="32"/>
      <c r="D13" s="33">
        <v>35366</v>
      </c>
      <c r="E13" s="34"/>
      <c r="F13" s="35">
        <v>48261</v>
      </c>
      <c r="G13" s="36"/>
      <c r="H13" s="22"/>
    </row>
    <row r="14" spans="1:8" x14ac:dyDescent="0.15">
      <c r="A14" s="23"/>
      <c r="B14" s="24"/>
      <c r="C14" s="25"/>
      <c r="D14" s="26">
        <v>26926</v>
      </c>
      <c r="E14" s="27"/>
      <c r="F14" s="28">
        <v>24941</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TrkAd/H/sM8fCoxvR6/Cpm3BvNXojUzSFEflqpjSmwK5axZlV5aF1ZCgXmEHgl0mu1Ufn7uC9caM7ypnVjHQZw==" saltValue="rs99FEdEmhXxrAEBXVaw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3D855-EFFF-4D16-99E5-54E41BFDE3BF}">
  <sheetPr>
    <pageSetUpPr fitToPage="1"/>
  </sheetPr>
  <dimension ref="B1:EM49"/>
  <sheetViews>
    <sheetView showGridLines="0" zoomScaleNormal="100" workbookViewId="0"/>
  </sheetViews>
  <sheetFormatPr defaultColWidth="0" defaultRowHeight="11.25" customHeight="1" zeroHeight="1" x14ac:dyDescent="0.15"/>
  <cols>
    <col min="1" max="1" width="1.625" style="354" customWidth="1"/>
    <col min="2" max="2" width="2.375" style="354" customWidth="1"/>
    <col min="3" max="16" width="2.625" style="354" customWidth="1"/>
    <col min="17" max="17" width="2.375" style="354" customWidth="1"/>
    <col min="18" max="95" width="1.625" style="354" customWidth="1"/>
    <col min="96" max="133" width="1.625" style="73" customWidth="1"/>
    <col min="134" max="143" width="1.625" style="354" customWidth="1"/>
    <col min="144" max="16384" width="0" style="354" hidden="1"/>
  </cols>
  <sheetData>
    <row r="1" spans="2:143" ht="22.5" customHeight="1" thickBot="1" x14ac:dyDescent="0.2">
      <c r="B1" s="65"/>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718" t="s">
        <v>168</v>
      </c>
      <c r="DI1" s="719"/>
      <c r="DJ1" s="719"/>
      <c r="DK1" s="719"/>
      <c r="DL1" s="719"/>
      <c r="DM1" s="719"/>
      <c r="DN1" s="720"/>
      <c r="DO1" s="354"/>
      <c r="DP1" s="718" t="s">
        <v>169</v>
      </c>
      <c r="DQ1" s="719"/>
      <c r="DR1" s="719"/>
      <c r="DS1" s="719"/>
      <c r="DT1" s="719"/>
      <c r="DU1" s="719"/>
      <c r="DV1" s="719"/>
      <c r="DW1" s="719"/>
      <c r="DX1" s="719"/>
      <c r="DY1" s="719"/>
      <c r="DZ1" s="719"/>
      <c r="EA1" s="719"/>
      <c r="EB1" s="719"/>
      <c r="EC1" s="720"/>
      <c r="ED1" s="66"/>
      <c r="EE1" s="66"/>
      <c r="EF1" s="66"/>
      <c r="EG1" s="66"/>
      <c r="EH1" s="66"/>
      <c r="EI1" s="66"/>
      <c r="EJ1" s="66"/>
      <c r="EK1" s="66"/>
      <c r="EL1" s="66"/>
      <c r="EM1" s="66"/>
    </row>
    <row r="2" spans="2:143" ht="22.5" customHeight="1" x14ac:dyDescent="0.15">
      <c r="B2" s="67" t="s">
        <v>170</v>
      </c>
      <c r="R2" s="68"/>
      <c r="S2" s="68"/>
      <c r="T2" s="68"/>
      <c r="U2" s="68"/>
      <c r="V2" s="68"/>
      <c r="W2" s="68"/>
      <c r="X2" s="68"/>
      <c r="Y2" s="68"/>
      <c r="Z2" s="68"/>
      <c r="AA2" s="68"/>
      <c r="AB2" s="68"/>
      <c r="AC2" s="68"/>
      <c r="AE2" s="69"/>
      <c r="AF2" s="69"/>
      <c r="AG2" s="69"/>
      <c r="AH2" s="69"/>
      <c r="AI2" s="69"/>
      <c r="AJ2" s="68"/>
      <c r="AK2" s="68"/>
      <c r="AL2" s="68"/>
      <c r="AM2" s="68"/>
      <c r="AN2" s="68"/>
      <c r="AO2" s="68"/>
      <c r="AP2" s="68"/>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row>
    <row r="3" spans="2:143" ht="11.25" customHeight="1" x14ac:dyDescent="0.15">
      <c r="B3" s="679" t="s">
        <v>171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172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173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0</v>
      </c>
      <c r="C4" s="680"/>
      <c r="D4" s="680"/>
      <c r="E4" s="680"/>
      <c r="F4" s="680"/>
      <c r="G4" s="680"/>
      <c r="H4" s="680"/>
      <c r="I4" s="680"/>
      <c r="J4" s="680"/>
      <c r="K4" s="680"/>
      <c r="L4" s="680"/>
      <c r="M4" s="680"/>
      <c r="N4" s="680"/>
      <c r="O4" s="680"/>
      <c r="P4" s="680"/>
      <c r="Q4" s="681"/>
      <c r="R4" s="679" t="s">
        <v>174</v>
      </c>
      <c r="S4" s="680"/>
      <c r="T4" s="680"/>
      <c r="U4" s="680"/>
      <c r="V4" s="680"/>
      <c r="W4" s="680"/>
      <c r="X4" s="680"/>
      <c r="Y4" s="681"/>
      <c r="Z4" s="679" t="s">
        <v>175</v>
      </c>
      <c r="AA4" s="680"/>
      <c r="AB4" s="680"/>
      <c r="AC4" s="681"/>
      <c r="AD4" s="679" t="s">
        <v>176</v>
      </c>
      <c r="AE4" s="680"/>
      <c r="AF4" s="680"/>
      <c r="AG4" s="680"/>
      <c r="AH4" s="680"/>
      <c r="AI4" s="680"/>
      <c r="AJ4" s="680"/>
      <c r="AK4" s="681"/>
      <c r="AL4" s="679" t="s">
        <v>175</v>
      </c>
      <c r="AM4" s="680"/>
      <c r="AN4" s="680"/>
      <c r="AO4" s="681"/>
      <c r="AP4" s="715" t="s">
        <v>177</v>
      </c>
      <c r="AQ4" s="715"/>
      <c r="AR4" s="715"/>
      <c r="AS4" s="715"/>
      <c r="AT4" s="715"/>
      <c r="AU4" s="715"/>
      <c r="AV4" s="715"/>
      <c r="AW4" s="715"/>
      <c r="AX4" s="715"/>
      <c r="AY4" s="715"/>
      <c r="AZ4" s="715"/>
      <c r="BA4" s="715"/>
      <c r="BB4" s="715"/>
      <c r="BC4" s="715"/>
      <c r="BD4" s="715"/>
      <c r="BE4" s="715"/>
      <c r="BF4" s="715"/>
      <c r="BG4" s="715" t="s">
        <v>178</v>
      </c>
      <c r="BH4" s="715"/>
      <c r="BI4" s="715"/>
      <c r="BJ4" s="715"/>
      <c r="BK4" s="715"/>
      <c r="BL4" s="715"/>
      <c r="BM4" s="715"/>
      <c r="BN4" s="715"/>
      <c r="BO4" s="715" t="s">
        <v>175</v>
      </c>
      <c r="BP4" s="715"/>
      <c r="BQ4" s="715"/>
      <c r="BR4" s="715"/>
      <c r="BS4" s="715" t="s">
        <v>179</v>
      </c>
      <c r="BT4" s="715"/>
      <c r="BU4" s="715"/>
      <c r="BV4" s="715"/>
      <c r="BW4" s="715"/>
      <c r="BX4" s="715"/>
      <c r="BY4" s="715"/>
      <c r="BZ4" s="715"/>
      <c r="CA4" s="715"/>
      <c r="CB4" s="715"/>
      <c r="CD4" s="679" t="s">
        <v>180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181</v>
      </c>
      <c r="C5" s="677"/>
      <c r="D5" s="677"/>
      <c r="E5" s="677"/>
      <c r="F5" s="677"/>
      <c r="G5" s="677"/>
      <c r="H5" s="677"/>
      <c r="I5" s="677"/>
      <c r="J5" s="677"/>
      <c r="K5" s="677"/>
      <c r="L5" s="677"/>
      <c r="M5" s="677"/>
      <c r="N5" s="677"/>
      <c r="O5" s="677"/>
      <c r="P5" s="677"/>
      <c r="Q5" s="678"/>
      <c r="R5" s="673">
        <v>3399413</v>
      </c>
      <c r="S5" s="674"/>
      <c r="T5" s="674"/>
      <c r="U5" s="674"/>
      <c r="V5" s="674"/>
      <c r="W5" s="674"/>
      <c r="X5" s="674"/>
      <c r="Y5" s="702"/>
      <c r="Z5" s="716">
        <v>36.200000000000003</v>
      </c>
      <c r="AA5" s="716"/>
      <c r="AB5" s="716"/>
      <c r="AC5" s="716"/>
      <c r="AD5" s="717">
        <v>3399400</v>
      </c>
      <c r="AE5" s="717"/>
      <c r="AF5" s="717"/>
      <c r="AG5" s="717"/>
      <c r="AH5" s="717"/>
      <c r="AI5" s="717"/>
      <c r="AJ5" s="717"/>
      <c r="AK5" s="717"/>
      <c r="AL5" s="703">
        <v>64.2</v>
      </c>
      <c r="AM5" s="686"/>
      <c r="AN5" s="686"/>
      <c r="AO5" s="704"/>
      <c r="AP5" s="676" t="s">
        <v>182</v>
      </c>
      <c r="AQ5" s="677"/>
      <c r="AR5" s="677"/>
      <c r="AS5" s="677"/>
      <c r="AT5" s="677"/>
      <c r="AU5" s="677"/>
      <c r="AV5" s="677"/>
      <c r="AW5" s="677"/>
      <c r="AX5" s="677"/>
      <c r="AY5" s="677"/>
      <c r="AZ5" s="677"/>
      <c r="BA5" s="677"/>
      <c r="BB5" s="677"/>
      <c r="BC5" s="677"/>
      <c r="BD5" s="677"/>
      <c r="BE5" s="677"/>
      <c r="BF5" s="678"/>
      <c r="BG5" s="621">
        <v>3399400</v>
      </c>
      <c r="BH5" s="622"/>
      <c r="BI5" s="622"/>
      <c r="BJ5" s="622"/>
      <c r="BK5" s="622"/>
      <c r="BL5" s="622"/>
      <c r="BM5" s="622"/>
      <c r="BN5" s="623"/>
      <c r="BO5" s="663">
        <v>100</v>
      </c>
      <c r="BP5" s="663"/>
      <c r="BQ5" s="663"/>
      <c r="BR5" s="663"/>
      <c r="BS5" s="664">
        <v>64837</v>
      </c>
      <c r="BT5" s="664"/>
      <c r="BU5" s="664"/>
      <c r="BV5" s="664"/>
      <c r="BW5" s="664"/>
      <c r="BX5" s="664"/>
      <c r="BY5" s="664"/>
      <c r="BZ5" s="664"/>
      <c r="CA5" s="664"/>
      <c r="CB5" s="698"/>
      <c r="CD5" s="679" t="s">
        <v>177</v>
      </c>
      <c r="CE5" s="680"/>
      <c r="CF5" s="680"/>
      <c r="CG5" s="680"/>
      <c r="CH5" s="680"/>
      <c r="CI5" s="680"/>
      <c r="CJ5" s="680"/>
      <c r="CK5" s="680"/>
      <c r="CL5" s="680"/>
      <c r="CM5" s="680"/>
      <c r="CN5" s="680"/>
      <c r="CO5" s="680"/>
      <c r="CP5" s="680"/>
      <c r="CQ5" s="681"/>
      <c r="CR5" s="679" t="s">
        <v>183</v>
      </c>
      <c r="CS5" s="680"/>
      <c r="CT5" s="680"/>
      <c r="CU5" s="680"/>
      <c r="CV5" s="680"/>
      <c r="CW5" s="680"/>
      <c r="CX5" s="680"/>
      <c r="CY5" s="681"/>
      <c r="CZ5" s="679" t="s">
        <v>175</v>
      </c>
      <c r="DA5" s="680"/>
      <c r="DB5" s="680"/>
      <c r="DC5" s="681"/>
      <c r="DD5" s="679" t="s">
        <v>184</v>
      </c>
      <c r="DE5" s="680"/>
      <c r="DF5" s="680"/>
      <c r="DG5" s="680"/>
      <c r="DH5" s="680"/>
      <c r="DI5" s="680"/>
      <c r="DJ5" s="680"/>
      <c r="DK5" s="680"/>
      <c r="DL5" s="680"/>
      <c r="DM5" s="680"/>
      <c r="DN5" s="680"/>
      <c r="DO5" s="680"/>
      <c r="DP5" s="681"/>
      <c r="DQ5" s="679" t="s">
        <v>185</v>
      </c>
      <c r="DR5" s="680"/>
      <c r="DS5" s="680"/>
      <c r="DT5" s="680"/>
      <c r="DU5" s="680"/>
      <c r="DV5" s="680"/>
      <c r="DW5" s="680"/>
      <c r="DX5" s="680"/>
      <c r="DY5" s="680"/>
      <c r="DZ5" s="680"/>
      <c r="EA5" s="680"/>
      <c r="EB5" s="680"/>
      <c r="EC5" s="681"/>
    </row>
    <row r="6" spans="2:143" ht="11.25" customHeight="1" x14ac:dyDescent="0.15">
      <c r="B6" s="618" t="s">
        <v>186</v>
      </c>
      <c r="C6" s="619"/>
      <c r="D6" s="619"/>
      <c r="E6" s="619"/>
      <c r="F6" s="619"/>
      <c r="G6" s="619"/>
      <c r="H6" s="619"/>
      <c r="I6" s="619"/>
      <c r="J6" s="619"/>
      <c r="K6" s="619"/>
      <c r="L6" s="619"/>
      <c r="M6" s="619"/>
      <c r="N6" s="619"/>
      <c r="O6" s="619"/>
      <c r="P6" s="619"/>
      <c r="Q6" s="620"/>
      <c r="R6" s="621">
        <v>61926</v>
      </c>
      <c r="S6" s="622"/>
      <c r="T6" s="622"/>
      <c r="U6" s="622"/>
      <c r="V6" s="622"/>
      <c r="W6" s="622"/>
      <c r="X6" s="622"/>
      <c r="Y6" s="623"/>
      <c r="Z6" s="663">
        <v>0.7</v>
      </c>
      <c r="AA6" s="663"/>
      <c r="AB6" s="663"/>
      <c r="AC6" s="663"/>
      <c r="AD6" s="664">
        <v>61926</v>
      </c>
      <c r="AE6" s="664"/>
      <c r="AF6" s="664"/>
      <c r="AG6" s="664"/>
      <c r="AH6" s="664"/>
      <c r="AI6" s="664"/>
      <c r="AJ6" s="664"/>
      <c r="AK6" s="664"/>
      <c r="AL6" s="624">
        <v>1.2</v>
      </c>
      <c r="AM6" s="625"/>
      <c r="AN6" s="625"/>
      <c r="AO6" s="665"/>
      <c r="AP6" s="618" t="s">
        <v>187</v>
      </c>
      <c r="AQ6" s="619"/>
      <c r="AR6" s="619"/>
      <c r="AS6" s="619"/>
      <c r="AT6" s="619"/>
      <c r="AU6" s="619"/>
      <c r="AV6" s="619"/>
      <c r="AW6" s="619"/>
      <c r="AX6" s="619"/>
      <c r="AY6" s="619"/>
      <c r="AZ6" s="619"/>
      <c r="BA6" s="619"/>
      <c r="BB6" s="619"/>
      <c r="BC6" s="619"/>
      <c r="BD6" s="619"/>
      <c r="BE6" s="619"/>
      <c r="BF6" s="620"/>
      <c r="BG6" s="621">
        <v>3399400</v>
      </c>
      <c r="BH6" s="622"/>
      <c r="BI6" s="622"/>
      <c r="BJ6" s="622"/>
      <c r="BK6" s="622"/>
      <c r="BL6" s="622"/>
      <c r="BM6" s="622"/>
      <c r="BN6" s="623"/>
      <c r="BO6" s="663">
        <v>100</v>
      </c>
      <c r="BP6" s="663"/>
      <c r="BQ6" s="663"/>
      <c r="BR6" s="663"/>
      <c r="BS6" s="664">
        <v>64837</v>
      </c>
      <c r="BT6" s="664"/>
      <c r="BU6" s="664"/>
      <c r="BV6" s="664"/>
      <c r="BW6" s="664"/>
      <c r="BX6" s="664"/>
      <c r="BY6" s="664"/>
      <c r="BZ6" s="664"/>
      <c r="CA6" s="664"/>
      <c r="CB6" s="698"/>
      <c r="CD6" s="676" t="s">
        <v>188</v>
      </c>
      <c r="CE6" s="677"/>
      <c r="CF6" s="677"/>
      <c r="CG6" s="677"/>
      <c r="CH6" s="677"/>
      <c r="CI6" s="677"/>
      <c r="CJ6" s="677"/>
      <c r="CK6" s="677"/>
      <c r="CL6" s="677"/>
      <c r="CM6" s="677"/>
      <c r="CN6" s="677"/>
      <c r="CO6" s="677"/>
      <c r="CP6" s="677"/>
      <c r="CQ6" s="678"/>
      <c r="CR6" s="621">
        <v>82660</v>
      </c>
      <c r="CS6" s="622"/>
      <c r="CT6" s="622"/>
      <c r="CU6" s="622"/>
      <c r="CV6" s="622"/>
      <c r="CW6" s="622"/>
      <c r="CX6" s="622"/>
      <c r="CY6" s="623"/>
      <c r="CZ6" s="703">
        <v>0.9</v>
      </c>
      <c r="DA6" s="686"/>
      <c r="DB6" s="686"/>
      <c r="DC6" s="705"/>
      <c r="DD6" s="627" t="s">
        <v>87</v>
      </c>
      <c r="DE6" s="622"/>
      <c r="DF6" s="622"/>
      <c r="DG6" s="622"/>
      <c r="DH6" s="622"/>
      <c r="DI6" s="622"/>
      <c r="DJ6" s="622"/>
      <c r="DK6" s="622"/>
      <c r="DL6" s="622"/>
      <c r="DM6" s="622"/>
      <c r="DN6" s="622"/>
      <c r="DO6" s="622"/>
      <c r="DP6" s="623"/>
      <c r="DQ6" s="627">
        <v>82614</v>
      </c>
      <c r="DR6" s="622"/>
      <c r="DS6" s="622"/>
      <c r="DT6" s="622"/>
      <c r="DU6" s="622"/>
      <c r="DV6" s="622"/>
      <c r="DW6" s="622"/>
      <c r="DX6" s="622"/>
      <c r="DY6" s="622"/>
      <c r="DZ6" s="622"/>
      <c r="EA6" s="622"/>
      <c r="EB6" s="622"/>
      <c r="EC6" s="662"/>
    </row>
    <row r="7" spans="2:143" ht="11.25" customHeight="1" x14ac:dyDescent="0.15">
      <c r="B7" s="618" t="s">
        <v>189</v>
      </c>
      <c r="C7" s="619"/>
      <c r="D7" s="619"/>
      <c r="E7" s="619"/>
      <c r="F7" s="619"/>
      <c r="G7" s="619"/>
      <c r="H7" s="619"/>
      <c r="I7" s="619"/>
      <c r="J7" s="619"/>
      <c r="K7" s="619"/>
      <c r="L7" s="619"/>
      <c r="M7" s="619"/>
      <c r="N7" s="619"/>
      <c r="O7" s="619"/>
      <c r="P7" s="619"/>
      <c r="Q7" s="620"/>
      <c r="R7" s="621">
        <v>2108</v>
      </c>
      <c r="S7" s="622"/>
      <c r="T7" s="622"/>
      <c r="U7" s="622"/>
      <c r="V7" s="622"/>
      <c r="W7" s="622"/>
      <c r="X7" s="622"/>
      <c r="Y7" s="623"/>
      <c r="Z7" s="663">
        <v>0</v>
      </c>
      <c r="AA7" s="663"/>
      <c r="AB7" s="663"/>
      <c r="AC7" s="663"/>
      <c r="AD7" s="664">
        <v>2108</v>
      </c>
      <c r="AE7" s="664"/>
      <c r="AF7" s="664"/>
      <c r="AG7" s="664"/>
      <c r="AH7" s="664"/>
      <c r="AI7" s="664"/>
      <c r="AJ7" s="664"/>
      <c r="AK7" s="664"/>
      <c r="AL7" s="624">
        <v>0</v>
      </c>
      <c r="AM7" s="625"/>
      <c r="AN7" s="625"/>
      <c r="AO7" s="665"/>
      <c r="AP7" s="618" t="s">
        <v>190</v>
      </c>
      <c r="AQ7" s="619"/>
      <c r="AR7" s="619"/>
      <c r="AS7" s="619"/>
      <c r="AT7" s="619"/>
      <c r="AU7" s="619"/>
      <c r="AV7" s="619"/>
      <c r="AW7" s="619"/>
      <c r="AX7" s="619"/>
      <c r="AY7" s="619"/>
      <c r="AZ7" s="619"/>
      <c r="BA7" s="619"/>
      <c r="BB7" s="619"/>
      <c r="BC7" s="619"/>
      <c r="BD7" s="619"/>
      <c r="BE7" s="619"/>
      <c r="BF7" s="620"/>
      <c r="BG7" s="621">
        <v>1577358</v>
      </c>
      <c r="BH7" s="622"/>
      <c r="BI7" s="622"/>
      <c r="BJ7" s="622"/>
      <c r="BK7" s="622"/>
      <c r="BL7" s="622"/>
      <c r="BM7" s="622"/>
      <c r="BN7" s="623"/>
      <c r="BO7" s="663">
        <v>46.4</v>
      </c>
      <c r="BP7" s="663"/>
      <c r="BQ7" s="663"/>
      <c r="BR7" s="663"/>
      <c r="BS7" s="664">
        <v>64837</v>
      </c>
      <c r="BT7" s="664"/>
      <c r="BU7" s="664"/>
      <c r="BV7" s="664"/>
      <c r="BW7" s="664"/>
      <c r="BX7" s="664"/>
      <c r="BY7" s="664"/>
      <c r="BZ7" s="664"/>
      <c r="CA7" s="664"/>
      <c r="CB7" s="698"/>
      <c r="CD7" s="618" t="s">
        <v>191</v>
      </c>
      <c r="CE7" s="619"/>
      <c r="CF7" s="619"/>
      <c r="CG7" s="619"/>
      <c r="CH7" s="619"/>
      <c r="CI7" s="619"/>
      <c r="CJ7" s="619"/>
      <c r="CK7" s="619"/>
      <c r="CL7" s="619"/>
      <c r="CM7" s="619"/>
      <c r="CN7" s="619"/>
      <c r="CO7" s="619"/>
      <c r="CP7" s="619"/>
      <c r="CQ7" s="620"/>
      <c r="CR7" s="621">
        <v>938354</v>
      </c>
      <c r="CS7" s="622"/>
      <c r="CT7" s="622"/>
      <c r="CU7" s="622"/>
      <c r="CV7" s="622"/>
      <c r="CW7" s="622"/>
      <c r="CX7" s="622"/>
      <c r="CY7" s="623"/>
      <c r="CZ7" s="663">
        <v>10.5</v>
      </c>
      <c r="DA7" s="663"/>
      <c r="DB7" s="663"/>
      <c r="DC7" s="663"/>
      <c r="DD7" s="627">
        <v>20346</v>
      </c>
      <c r="DE7" s="622"/>
      <c r="DF7" s="622"/>
      <c r="DG7" s="622"/>
      <c r="DH7" s="622"/>
      <c r="DI7" s="622"/>
      <c r="DJ7" s="622"/>
      <c r="DK7" s="622"/>
      <c r="DL7" s="622"/>
      <c r="DM7" s="622"/>
      <c r="DN7" s="622"/>
      <c r="DO7" s="622"/>
      <c r="DP7" s="623"/>
      <c r="DQ7" s="627">
        <v>840027</v>
      </c>
      <c r="DR7" s="622"/>
      <c r="DS7" s="622"/>
      <c r="DT7" s="622"/>
      <c r="DU7" s="622"/>
      <c r="DV7" s="622"/>
      <c r="DW7" s="622"/>
      <c r="DX7" s="622"/>
      <c r="DY7" s="622"/>
      <c r="DZ7" s="622"/>
      <c r="EA7" s="622"/>
      <c r="EB7" s="622"/>
      <c r="EC7" s="662"/>
    </row>
    <row r="8" spans="2:143" ht="11.25" customHeight="1" x14ac:dyDescent="0.15">
      <c r="B8" s="618" t="s">
        <v>192</v>
      </c>
      <c r="C8" s="619"/>
      <c r="D8" s="619"/>
      <c r="E8" s="619"/>
      <c r="F8" s="619"/>
      <c r="G8" s="619"/>
      <c r="H8" s="619"/>
      <c r="I8" s="619"/>
      <c r="J8" s="619"/>
      <c r="K8" s="619"/>
      <c r="L8" s="619"/>
      <c r="M8" s="619"/>
      <c r="N8" s="619"/>
      <c r="O8" s="619"/>
      <c r="P8" s="619"/>
      <c r="Q8" s="620"/>
      <c r="R8" s="621">
        <v>29589</v>
      </c>
      <c r="S8" s="622"/>
      <c r="T8" s="622"/>
      <c r="U8" s="622"/>
      <c r="V8" s="622"/>
      <c r="W8" s="622"/>
      <c r="X8" s="622"/>
      <c r="Y8" s="623"/>
      <c r="Z8" s="663">
        <v>0.3</v>
      </c>
      <c r="AA8" s="663"/>
      <c r="AB8" s="663"/>
      <c r="AC8" s="663"/>
      <c r="AD8" s="664">
        <v>29589</v>
      </c>
      <c r="AE8" s="664"/>
      <c r="AF8" s="664"/>
      <c r="AG8" s="664"/>
      <c r="AH8" s="664"/>
      <c r="AI8" s="664"/>
      <c r="AJ8" s="664"/>
      <c r="AK8" s="664"/>
      <c r="AL8" s="624">
        <v>0.6</v>
      </c>
      <c r="AM8" s="625"/>
      <c r="AN8" s="625"/>
      <c r="AO8" s="665"/>
      <c r="AP8" s="618" t="s">
        <v>193</v>
      </c>
      <c r="AQ8" s="619"/>
      <c r="AR8" s="619"/>
      <c r="AS8" s="619"/>
      <c r="AT8" s="619"/>
      <c r="AU8" s="619"/>
      <c r="AV8" s="619"/>
      <c r="AW8" s="619"/>
      <c r="AX8" s="619"/>
      <c r="AY8" s="619"/>
      <c r="AZ8" s="619"/>
      <c r="BA8" s="619"/>
      <c r="BB8" s="619"/>
      <c r="BC8" s="619"/>
      <c r="BD8" s="619"/>
      <c r="BE8" s="619"/>
      <c r="BF8" s="620"/>
      <c r="BG8" s="621">
        <v>41903</v>
      </c>
      <c r="BH8" s="622"/>
      <c r="BI8" s="622"/>
      <c r="BJ8" s="622"/>
      <c r="BK8" s="622"/>
      <c r="BL8" s="622"/>
      <c r="BM8" s="622"/>
      <c r="BN8" s="623"/>
      <c r="BO8" s="663">
        <v>1.2</v>
      </c>
      <c r="BP8" s="663"/>
      <c r="BQ8" s="663"/>
      <c r="BR8" s="663"/>
      <c r="BS8" s="664" t="s">
        <v>87</v>
      </c>
      <c r="BT8" s="664"/>
      <c r="BU8" s="664"/>
      <c r="BV8" s="664"/>
      <c r="BW8" s="664"/>
      <c r="BX8" s="664"/>
      <c r="BY8" s="664"/>
      <c r="BZ8" s="664"/>
      <c r="CA8" s="664"/>
      <c r="CB8" s="698"/>
      <c r="CD8" s="618" t="s">
        <v>194</v>
      </c>
      <c r="CE8" s="619"/>
      <c r="CF8" s="619"/>
      <c r="CG8" s="619"/>
      <c r="CH8" s="619"/>
      <c r="CI8" s="619"/>
      <c r="CJ8" s="619"/>
      <c r="CK8" s="619"/>
      <c r="CL8" s="619"/>
      <c r="CM8" s="619"/>
      <c r="CN8" s="619"/>
      <c r="CO8" s="619"/>
      <c r="CP8" s="619"/>
      <c r="CQ8" s="620"/>
      <c r="CR8" s="621">
        <v>3565086</v>
      </c>
      <c r="CS8" s="622"/>
      <c r="CT8" s="622"/>
      <c r="CU8" s="622"/>
      <c r="CV8" s="622"/>
      <c r="CW8" s="622"/>
      <c r="CX8" s="622"/>
      <c r="CY8" s="623"/>
      <c r="CZ8" s="663">
        <v>40.1</v>
      </c>
      <c r="DA8" s="663"/>
      <c r="DB8" s="663"/>
      <c r="DC8" s="663"/>
      <c r="DD8" s="627">
        <v>12646</v>
      </c>
      <c r="DE8" s="622"/>
      <c r="DF8" s="622"/>
      <c r="DG8" s="622"/>
      <c r="DH8" s="622"/>
      <c r="DI8" s="622"/>
      <c r="DJ8" s="622"/>
      <c r="DK8" s="622"/>
      <c r="DL8" s="622"/>
      <c r="DM8" s="622"/>
      <c r="DN8" s="622"/>
      <c r="DO8" s="622"/>
      <c r="DP8" s="623"/>
      <c r="DQ8" s="627">
        <v>1655038</v>
      </c>
      <c r="DR8" s="622"/>
      <c r="DS8" s="622"/>
      <c r="DT8" s="622"/>
      <c r="DU8" s="622"/>
      <c r="DV8" s="622"/>
      <c r="DW8" s="622"/>
      <c r="DX8" s="622"/>
      <c r="DY8" s="622"/>
      <c r="DZ8" s="622"/>
      <c r="EA8" s="622"/>
      <c r="EB8" s="622"/>
      <c r="EC8" s="662"/>
    </row>
    <row r="9" spans="2:143" ht="11.25" customHeight="1" x14ac:dyDescent="0.15">
      <c r="B9" s="618" t="s">
        <v>195</v>
      </c>
      <c r="C9" s="619"/>
      <c r="D9" s="619"/>
      <c r="E9" s="619"/>
      <c r="F9" s="619"/>
      <c r="G9" s="619"/>
      <c r="H9" s="619"/>
      <c r="I9" s="619"/>
      <c r="J9" s="619"/>
      <c r="K9" s="619"/>
      <c r="L9" s="619"/>
      <c r="M9" s="619"/>
      <c r="N9" s="619"/>
      <c r="O9" s="619"/>
      <c r="P9" s="619"/>
      <c r="Q9" s="620"/>
      <c r="R9" s="621">
        <v>22132</v>
      </c>
      <c r="S9" s="622"/>
      <c r="T9" s="622"/>
      <c r="U9" s="622"/>
      <c r="V9" s="622"/>
      <c r="W9" s="622"/>
      <c r="X9" s="622"/>
      <c r="Y9" s="623"/>
      <c r="Z9" s="663">
        <v>0.2</v>
      </c>
      <c r="AA9" s="663"/>
      <c r="AB9" s="663"/>
      <c r="AC9" s="663"/>
      <c r="AD9" s="664">
        <v>22132</v>
      </c>
      <c r="AE9" s="664"/>
      <c r="AF9" s="664"/>
      <c r="AG9" s="664"/>
      <c r="AH9" s="664"/>
      <c r="AI9" s="664"/>
      <c r="AJ9" s="664"/>
      <c r="AK9" s="664"/>
      <c r="AL9" s="624">
        <v>0.4</v>
      </c>
      <c r="AM9" s="625"/>
      <c r="AN9" s="625"/>
      <c r="AO9" s="665"/>
      <c r="AP9" s="618" t="s">
        <v>196</v>
      </c>
      <c r="AQ9" s="619"/>
      <c r="AR9" s="619"/>
      <c r="AS9" s="619"/>
      <c r="AT9" s="619"/>
      <c r="AU9" s="619"/>
      <c r="AV9" s="619"/>
      <c r="AW9" s="619"/>
      <c r="AX9" s="619"/>
      <c r="AY9" s="619"/>
      <c r="AZ9" s="619"/>
      <c r="BA9" s="619"/>
      <c r="BB9" s="619"/>
      <c r="BC9" s="619"/>
      <c r="BD9" s="619"/>
      <c r="BE9" s="619"/>
      <c r="BF9" s="620"/>
      <c r="BG9" s="621">
        <v>1223770</v>
      </c>
      <c r="BH9" s="622"/>
      <c r="BI9" s="622"/>
      <c r="BJ9" s="622"/>
      <c r="BK9" s="622"/>
      <c r="BL9" s="622"/>
      <c r="BM9" s="622"/>
      <c r="BN9" s="623"/>
      <c r="BO9" s="663">
        <v>36</v>
      </c>
      <c r="BP9" s="663"/>
      <c r="BQ9" s="663"/>
      <c r="BR9" s="663"/>
      <c r="BS9" s="664" t="s">
        <v>87</v>
      </c>
      <c r="BT9" s="664"/>
      <c r="BU9" s="664"/>
      <c r="BV9" s="664"/>
      <c r="BW9" s="664"/>
      <c r="BX9" s="664"/>
      <c r="BY9" s="664"/>
      <c r="BZ9" s="664"/>
      <c r="CA9" s="664"/>
      <c r="CB9" s="698"/>
      <c r="CD9" s="618" t="s">
        <v>197</v>
      </c>
      <c r="CE9" s="619"/>
      <c r="CF9" s="619"/>
      <c r="CG9" s="619"/>
      <c r="CH9" s="619"/>
      <c r="CI9" s="619"/>
      <c r="CJ9" s="619"/>
      <c r="CK9" s="619"/>
      <c r="CL9" s="619"/>
      <c r="CM9" s="619"/>
      <c r="CN9" s="619"/>
      <c r="CO9" s="619"/>
      <c r="CP9" s="619"/>
      <c r="CQ9" s="620"/>
      <c r="CR9" s="621">
        <v>1305312</v>
      </c>
      <c r="CS9" s="622"/>
      <c r="CT9" s="622"/>
      <c r="CU9" s="622"/>
      <c r="CV9" s="622"/>
      <c r="CW9" s="622"/>
      <c r="CX9" s="622"/>
      <c r="CY9" s="623"/>
      <c r="CZ9" s="663">
        <v>14.7</v>
      </c>
      <c r="DA9" s="663"/>
      <c r="DB9" s="663"/>
      <c r="DC9" s="663"/>
      <c r="DD9" s="627">
        <v>87382</v>
      </c>
      <c r="DE9" s="622"/>
      <c r="DF9" s="622"/>
      <c r="DG9" s="622"/>
      <c r="DH9" s="622"/>
      <c r="DI9" s="622"/>
      <c r="DJ9" s="622"/>
      <c r="DK9" s="622"/>
      <c r="DL9" s="622"/>
      <c r="DM9" s="622"/>
      <c r="DN9" s="622"/>
      <c r="DO9" s="622"/>
      <c r="DP9" s="623"/>
      <c r="DQ9" s="627">
        <v>765032</v>
      </c>
      <c r="DR9" s="622"/>
      <c r="DS9" s="622"/>
      <c r="DT9" s="622"/>
      <c r="DU9" s="622"/>
      <c r="DV9" s="622"/>
      <c r="DW9" s="622"/>
      <c r="DX9" s="622"/>
      <c r="DY9" s="622"/>
      <c r="DZ9" s="622"/>
      <c r="EA9" s="622"/>
      <c r="EB9" s="622"/>
      <c r="EC9" s="662"/>
    </row>
    <row r="10" spans="2:143" ht="11.25" customHeight="1" x14ac:dyDescent="0.15">
      <c r="B10" s="618" t="s">
        <v>198</v>
      </c>
      <c r="C10" s="619"/>
      <c r="D10" s="619"/>
      <c r="E10" s="619"/>
      <c r="F10" s="619"/>
      <c r="G10" s="619"/>
      <c r="H10" s="619"/>
      <c r="I10" s="619"/>
      <c r="J10" s="619"/>
      <c r="K10" s="619"/>
      <c r="L10" s="619"/>
      <c r="M10" s="619"/>
      <c r="N10" s="619"/>
      <c r="O10" s="619"/>
      <c r="P10" s="619"/>
      <c r="Q10" s="620"/>
      <c r="R10" s="621" t="s">
        <v>87</v>
      </c>
      <c r="S10" s="622"/>
      <c r="T10" s="622"/>
      <c r="U10" s="622"/>
      <c r="V10" s="622"/>
      <c r="W10" s="622"/>
      <c r="X10" s="622"/>
      <c r="Y10" s="623"/>
      <c r="Z10" s="663" t="s">
        <v>87</v>
      </c>
      <c r="AA10" s="663"/>
      <c r="AB10" s="663"/>
      <c r="AC10" s="663"/>
      <c r="AD10" s="664" t="s">
        <v>87</v>
      </c>
      <c r="AE10" s="664"/>
      <c r="AF10" s="664"/>
      <c r="AG10" s="664"/>
      <c r="AH10" s="664"/>
      <c r="AI10" s="664"/>
      <c r="AJ10" s="664"/>
      <c r="AK10" s="664"/>
      <c r="AL10" s="624" t="s">
        <v>87</v>
      </c>
      <c r="AM10" s="625"/>
      <c r="AN10" s="625"/>
      <c r="AO10" s="665"/>
      <c r="AP10" s="618" t="s">
        <v>199</v>
      </c>
      <c r="AQ10" s="619"/>
      <c r="AR10" s="619"/>
      <c r="AS10" s="619"/>
      <c r="AT10" s="619"/>
      <c r="AU10" s="619"/>
      <c r="AV10" s="619"/>
      <c r="AW10" s="619"/>
      <c r="AX10" s="619"/>
      <c r="AY10" s="619"/>
      <c r="AZ10" s="619"/>
      <c r="BA10" s="619"/>
      <c r="BB10" s="619"/>
      <c r="BC10" s="619"/>
      <c r="BD10" s="619"/>
      <c r="BE10" s="619"/>
      <c r="BF10" s="620"/>
      <c r="BG10" s="621">
        <v>84327</v>
      </c>
      <c r="BH10" s="622"/>
      <c r="BI10" s="622"/>
      <c r="BJ10" s="622"/>
      <c r="BK10" s="622"/>
      <c r="BL10" s="622"/>
      <c r="BM10" s="622"/>
      <c r="BN10" s="623"/>
      <c r="BO10" s="663">
        <v>2.5</v>
      </c>
      <c r="BP10" s="663"/>
      <c r="BQ10" s="663"/>
      <c r="BR10" s="663"/>
      <c r="BS10" s="664" t="s">
        <v>87</v>
      </c>
      <c r="BT10" s="664"/>
      <c r="BU10" s="664"/>
      <c r="BV10" s="664"/>
      <c r="BW10" s="664"/>
      <c r="BX10" s="664"/>
      <c r="BY10" s="664"/>
      <c r="BZ10" s="664"/>
      <c r="CA10" s="664"/>
      <c r="CB10" s="698"/>
      <c r="CD10" s="618" t="s">
        <v>200</v>
      </c>
      <c r="CE10" s="619"/>
      <c r="CF10" s="619"/>
      <c r="CG10" s="619"/>
      <c r="CH10" s="619"/>
      <c r="CI10" s="619"/>
      <c r="CJ10" s="619"/>
      <c r="CK10" s="619"/>
      <c r="CL10" s="619"/>
      <c r="CM10" s="619"/>
      <c r="CN10" s="619"/>
      <c r="CO10" s="619"/>
      <c r="CP10" s="619"/>
      <c r="CQ10" s="620"/>
      <c r="CR10" s="621" t="s">
        <v>87</v>
      </c>
      <c r="CS10" s="622"/>
      <c r="CT10" s="622"/>
      <c r="CU10" s="622"/>
      <c r="CV10" s="622"/>
      <c r="CW10" s="622"/>
      <c r="CX10" s="622"/>
      <c r="CY10" s="623"/>
      <c r="CZ10" s="663" t="s">
        <v>87</v>
      </c>
      <c r="DA10" s="663"/>
      <c r="DB10" s="663"/>
      <c r="DC10" s="663"/>
      <c r="DD10" s="627" t="s">
        <v>87</v>
      </c>
      <c r="DE10" s="622"/>
      <c r="DF10" s="622"/>
      <c r="DG10" s="622"/>
      <c r="DH10" s="622"/>
      <c r="DI10" s="622"/>
      <c r="DJ10" s="622"/>
      <c r="DK10" s="622"/>
      <c r="DL10" s="622"/>
      <c r="DM10" s="622"/>
      <c r="DN10" s="622"/>
      <c r="DO10" s="622"/>
      <c r="DP10" s="623"/>
      <c r="DQ10" s="627" t="s">
        <v>87</v>
      </c>
      <c r="DR10" s="622"/>
      <c r="DS10" s="622"/>
      <c r="DT10" s="622"/>
      <c r="DU10" s="622"/>
      <c r="DV10" s="622"/>
      <c r="DW10" s="622"/>
      <c r="DX10" s="622"/>
      <c r="DY10" s="622"/>
      <c r="DZ10" s="622"/>
      <c r="EA10" s="622"/>
      <c r="EB10" s="622"/>
      <c r="EC10" s="662"/>
    </row>
    <row r="11" spans="2:143" ht="11.25" customHeight="1" x14ac:dyDescent="0.15">
      <c r="B11" s="618" t="s">
        <v>201</v>
      </c>
      <c r="C11" s="619"/>
      <c r="D11" s="619"/>
      <c r="E11" s="619"/>
      <c r="F11" s="619"/>
      <c r="G11" s="619"/>
      <c r="H11" s="619"/>
      <c r="I11" s="619"/>
      <c r="J11" s="619"/>
      <c r="K11" s="619"/>
      <c r="L11" s="619"/>
      <c r="M11" s="619"/>
      <c r="N11" s="619"/>
      <c r="O11" s="619"/>
      <c r="P11" s="619"/>
      <c r="Q11" s="620"/>
      <c r="R11" s="621">
        <v>513561</v>
      </c>
      <c r="S11" s="622"/>
      <c r="T11" s="622"/>
      <c r="U11" s="622"/>
      <c r="V11" s="622"/>
      <c r="W11" s="622"/>
      <c r="X11" s="622"/>
      <c r="Y11" s="623"/>
      <c r="Z11" s="624">
        <v>5.5</v>
      </c>
      <c r="AA11" s="625"/>
      <c r="AB11" s="625"/>
      <c r="AC11" s="626"/>
      <c r="AD11" s="627">
        <v>513561</v>
      </c>
      <c r="AE11" s="622"/>
      <c r="AF11" s="622"/>
      <c r="AG11" s="622"/>
      <c r="AH11" s="622"/>
      <c r="AI11" s="622"/>
      <c r="AJ11" s="622"/>
      <c r="AK11" s="623"/>
      <c r="AL11" s="624">
        <v>9.6999999999999993</v>
      </c>
      <c r="AM11" s="625"/>
      <c r="AN11" s="625"/>
      <c r="AO11" s="665"/>
      <c r="AP11" s="618" t="s">
        <v>202</v>
      </c>
      <c r="AQ11" s="619"/>
      <c r="AR11" s="619"/>
      <c r="AS11" s="619"/>
      <c r="AT11" s="619"/>
      <c r="AU11" s="619"/>
      <c r="AV11" s="619"/>
      <c r="AW11" s="619"/>
      <c r="AX11" s="619"/>
      <c r="AY11" s="619"/>
      <c r="AZ11" s="619"/>
      <c r="BA11" s="619"/>
      <c r="BB11" s="619"/>
      <c r="BC11" s="619"/>
      <c r="BD11" s="619"/>
      <c r="BE11" s="619"/>
      <c r="BF11" s="620"/>
      <c r="BG11" s="621">
        <v>227358</v>
      </c>
      <c r="BH11" s="622"/>
      <c r="BI11" s="622"/>
      <c r="BJ11" s="622"/>
      <c r="BK11" s="622"/>
      <c r="BL11" s="622"/>
      <c r="BM11" s="622"/>
      <c r="BN11" s="623"/>
      <c r="BO11" s="663">
        <v>6.7</v>
      </c>
      <c r="BP11" s="663"/>
      <c r="BQ11" s="663"/>
      <c r="BR11" s="663"/>
      <c r="BS11" s="664">
        <v>64837</v>
      </c>
      <c r="BT11" s="664"/>
      <c r="BU11" s="664"/>
      <c r="BV11" s="664"/>
      <c r="BW11" s="664"/>
      <c r="BX11" s="664"/>
      <c r="BY11" s="664"/>
      <c r="BZ11" s="664"/>
      <c r="CA11" s="664"/>
      <c r="CB11" s="698"/>
      <c r="CD11" s="618" t="s">
        <v>203</v>
      </c>
      <c r="CE11" s="619"/>
      <c r="CF11" s="619"/>
      <c r="CG11" s="619"/>
      <c r="CH11" s="619"/>
      <c r="CI11" s="619"/>
      <c r="CJ11" s="619"/>
      <c r="CK11" s="619"/>
      <c r="CL11" s="619"/>
      <c r="CM11" s="619"/>
      <c r="CN11" s="619"/>
      <c r="CO11" s="619"/>
      <c r="CP11" s="619"/>
      <c r="CQ11" s="620"/>
      <c r="CR11" s="621">
        <v>59090</v>
      </c>
      <c r="CS11" s="622"/>
      <c r="CT11" s="622"/>
      <c r="CU11" s="622"/>
      <c r="CV11" s="622"/>
      <c r="CW11" s="622"/>
      <c r="CX11" s="622"/>
      <c r="CY11" s="623"/>
      <c r="CZ11" s="663">
        <v>0.7</v>
      </c>
      <c r="DA11" s="663"/>
      <c r="DB11" s="663"/>
      <c r="DC11" s="663"/>
      <c r="DD11" s="627">
        <v>2369</v>
      </c>
      <c r="DE11" s="622"/>
      <c r="DF11" s="622"/>
      <c r="DG11" s="622"/>
      <c r="DH11" s="622"/>
      <c r="DI11" s="622"/>
      <c r="DJ11" s="622"/>
      <c r="DK11" s="622"/>
      <c r="DL11" s="622"/>
      <c r="DM11" s="622"/>
      <c r="DN11" s="622"/>
      <c r="DO11" s="622"/>
      <c r="DP11" s="623"/>
      <c r="DQ11" s="627">
        <v>54685</v>
      </c>
      <c r="DR11" s="622"/>
      <c r="DS11" s="622"/>
      <c r="DT11" s="622"/>
      <c r="DU11" s="622"/>
      <c r="DV11" s="622"/>
      <c r="DW11" s="622"/>
      <c r="DX11" s="622"/>
      <c r="DY11" s="622"/>
      <c r="DZ11" s="622"/>
      <c r="EA11" s="622"/>
      <c r="EB11" s="622"/>
      <c r="EC11" s="662"/>
    </row>
    <row r="12" spans="2:143" ht="11.25" customHeight="1" x14ac:dyDescent="0.15">
      <c r="B12" s="618" t="s">
        <v>204</v>
      </c>
      <c r="C12" s="619"/>
      <c r="D12" s="619"/>
      <c r="E12" s="619"/>
      <c r="F12" s="619"/>
      <c r="G12" s="619"/>
      <c r="H12" s="619"/>
      <c r="I12" s="619"/>
      <c r="J12" s="619"/>
      <c r="K12" s="619"/>
      <c r="L12" s="619"/>
      <c r="M12" s="619"/>
      <c r="N12" s="619"/>
      <c r="O12" s="619"/>
      <c r="P12" s="619"/>
      <c r="Q12" s="620"/>
      <c r="R12" s="621" t="s">
        <v>87</v>
      </c>
      <c r="S12" s="622"/>
      <c r="T12" s="622"/>
      <c r="U12" s="622"/>
      <c r="V12" s="622"/>
      <c r="W12" s="622"/>
      <c r="X12" s="622"/>
      <c r="Y12" s="623"/>
      <c r="Z12" s="663" t="s">
        <v>87</v>
      </c>
      <c r="AA12" s="663"/>
      <c r="AB12" s="663"/>
      <c r="AC12" s="663"/>
      <c r="AD12" s="664" t="s">
        <v>87</v>
      </c>
      <c r="AE12" s="664"/>
      <c r="AF12" s="664"/>
      <c r="AG12" s="664"/>
      <c r="AH12" s="664"/>
      <c r="AI12" s="664"/>
      <c r="AJ12" s="664"/>
      <c r="AK12" s="664"/>
      <c r="AL12" s="624" t="s">
        <v>87</v>
      </c>
      <c r="AM12" s="625"/>
      <c r="AN12" s="625"/>
      <c r="AO12" s="665"/>
      <c r="AP12" s="618" t="s">
        <v>205</v>
      </c>
      <c r="AQ12" s="619"/>
      <c r="AR12" s="619"/>
      <c r="AS12" s="619"/>
      <c r="AT12" s="619"/>
      <c r="AU12" s="619"/>
      <c r="AV12" s="619"/>
      <c r="AW12" s="619"/>
      <c r="AX12" s="619"/>
      <c r="AY12" s="619"/>
      <c r="AZ12" s="619"/>
      <c r="BA12" s="619"/>
      <c r="BB12" s="619"/>
      <c r="BC12" s="619"/>
      <c r="BD12" s="619"/>
      <c r="BE12" s="619"/>
      <c r="BF12" s="620"/>
      <c r="BG12" s="621">
        <v>1557642</v>
      </c>
      <c r="BH12" s="622"/>
      <c r="BI12" s="622"/>
      <c r="BJ12" s="622"/>
      <c r="BK12" s="622"/>
      <c r="BL12" s="622"/>
      <c r="BM12" s="622"/>
      <c r="BN12" s="623"/>
      <c r="BO12" s="663">
        <v>45.8</v>
      </c>
      <c r="BP12" s="663"/>
      <c r="BQ12" s="663"/>
      <c r="BR12" s="663"/>
      <c r="BS12" s="664" t="s">
        <v>87</v>
      </c>
      <c r="BT12" s="664"/>
      <c r="BU12" s="664"/>
      <c r="BV12" s="664"/>
      <c r="BW12" s="664"/>
      <c r="BX12" s="664"/>
      <c r="BY12" s="664"/>
      <c r="BZ12" s="664"/>
      <c r="CA12" s="664"/>
      <c r="CB12" s="698"/>
      <c r="CD12" s="618" t="s">
        <v>206</v>
      </c>
      <c r="CE12" s="619"/>
      <c r="CF12" s="619"/>
      <c r="CG12" s="619"/>
      <c r="CH12" s="619"/>
      <c r="CI12" s="619"/>
      <c r="CJ12" s="619"/>
      <c r="CK12" s="619"/>
      <c r="CL12" s="619"/>
      <c r="CM12" s="619"/>
      <c r="CN12" s="619"/>
      <c r="CO12" s="619"/>
      <c r="CP12" s="619"/>
      <c r="CQ12" s="620"/>
      <c r="CR12" s="621">
        <v>251087</v>
      </c>
      <c r="CS12" s="622"/>
      <c r="CT12" s="622"/>
      <c r="CU12" s="622"/>
      <c r="CV12" s="622"/>
      <c r="CW12" s="622"/>
      <c r="CX12" s="622"/>
      <c r="CY12" s="623"/>
      <c r="CZ12" s="663">
        <v>2.8</v>
      </c>
      <c r="DA12" s="663"/>
      <c r="DB12" s="663"/>
      <c r="DC12" s="663"/>
      <c r="DD12" s="627" t="s">
        <v>87</v>
      </c>
      <c r="DE12" s="622"/>
      <c r="DF12" s="622"/>
      <c r="DG12" s="622"/>
      <c r="DH12" s="622"/>
      <c r="DI12" s="622"/>
      <c r="DJ12" s="622"/>
      <c r="DK12" s="622"/>
      <c r="DL12" s="622"/>
      <c r="DM12" s="622"/>
      <c r="DN12" s="622"/>
      <c r="DO12" s="622"/>
      <c r="DP12" s="623"/>
      <c r="DQ12" s="627">
        <v>244286</v>
      </c>
      <c r="DR12" s="622"/>
      <c r="DS12" s="622"/>
      <c r="DT12" s="622"/>
      <c r="DU12" s="622"/>
      <c r="DV12" s="622"/>
      <c r="DW12" s="622"/>
      <c r="DX12" s="622"/>
      <c r="DY12" s="622"/>
      <c r="DZ12" s="622"/>
      <c r="EA12" s="622"/>
      <c r="EB12" s="622"/>
      <c r="EC12" s="662"/>
    </row>
    <row r="13" spans="2:143" ht="11.25" customHeight="1" x14ac:dyDescent="0.15">
      <c r="B13" s="618" t="s">
        <v>207</v>
      </c>
      <c r="C13" s="619"/>
      <c r="D13" s="619"/>
      <c r="E13" s="619"/>
      <c r="F13" s="619"/>
      <c r="G13" s="619"/>
      <c r="H13" s="619"/>
      <c r="I13" s="619"/>
      <c r="J13" s="619"/>
      <c r="K13" s="619"/>
      <c r="L13" s="619"/>
      <c r="M13" s="619"/>
      <c r="N13" s="619"/>
      <c r="O13" s="619"/>
      <c r="P13" s="619"/>
      <c r="Q13" s="620"/>
      <c r="R13" s="621" t="s">
        <v>87</v>
      </c>
      <c r="S13" s="622"/>
      <c r="T13" s="622"/>
      <c r="U13" s="622"/>
      <c r="V13" s="622"/>
      <c r="W13" s="622"/>
      <c r="X13" s="622"/>
      <c r="Y13" s="623"/>
      <c r="Z13" s="663" t="s">
        <v>87</v>
      </c>
      <c r="AA13" s="663"/>
      <c r="AB13" s="663"/>
      <c r="AC13" s="663"/>
      <c r="AD13" s="664" t="s">
        <v>87</v>
      </c>
      <c r="AE13" s="664"/>
      <c r="AF13" s="664"/>
      <c r="AG13" s="664"/>
      <c r="AH13" s="664"/>
      <c r="AI13" s="664"/>
      <c r="AJ13" s="664"/>
      <c r="AK13" s="664"/>
      <c r="AL13" s="624" t="s">
        <v>87</v>
      </c>
      <c r="AM13" s="625"/>
      <c r="AN13" s="625"/>
      <c r="AO13" s="665"/>
      <c r="AP13" s="618" t="s">
        <v>208</v>
      </c>
      <c r="AQ13" s="619"/>
      <c r="AR13" s="619"/>
      <c r="AS13" s="619"/>
      <c r="AT13" s="619"/>
      <c r="AU13" s="619"/>
      <c r="AV13" s="619"/>
      <c r="AW13" s="619"/>
      <c r="AX13" s="619"/>
      <c r="AY13" s="619"/>
      <c r="AZ13" s="619"/>
      <c r="BA13" s="619"/>
      <c r="BB13" s="619"/>
      <c r="BC13" s="619"/>
      <c r="BD13" s="619"/>
      <c r="BE13" s="619"/>
      <c r="BF13" s="620"/>
      <c r="BG13" s="621">
        <v>1550877</v>
      </c>
      <c r="BH13" s="622"/>
      <c r="BI13" s="622"/>
      <c r="BJ13" s="622"/>
      <c r="BK13" s="622"/>
      <c r="BL13" s="622"/>
      <c r="BM13" s="622"/>
      <c r="BN13" s="623"/>
      <c r="BO13" s="663">
        <v>45.6</v>
      </c>
      <c r="BP13" s="663"/>
      <c r="BQ13" s="663"/>
      <c r="BR13" s="663"/>
      <c r="BS13" s="664" t="s">
        <v>87</v>
      </c>
      <c r="BT13" s="664"/>
      <c r="BU13" s="664"/>
      <c r="BV13" s="664"/>
      <c r="BW13" s="664"/>
      <c r="BX13" s="664"/>
      <c r="BY13" s="664"/>
      <c r="BZ13" s="664"/>
      <c r="CA13" s="664"/>
      <c r="CB13" s="698"/>
      <c r="CD13" s="618" t="s">
        <v>209</v>
      </c>
      <c r="CE13" s="619"/>
      <c r="CF13" s="619"/>
      <c r="CG13" s="619"/>
      <c r="CH13" s="619"/>
      <c r="CI13" s="619"/>
      <c r="CJ13" s="619"/>
      <c r="CK13" s="619"/>
      <c r="CL13" s="619"/>
      <c r="CM13" s="619"/>
      <c r="CN13" s="619"/>
      <c r="CO13" s="619"/>
      <c r="CP13" s="619"/>
      <c r="CQ13" s="620"/>
      <c r="CR13" s="621">
        <v>516464</v>
      </c>
      <c r="CS13" s="622"/>
      <c r="CT13" s="622"/>
      <c r="CU13" s="622"/>
      <c r="CV13" s="622"/>
      <c r="CW13" s="622"/>
      <c r="CX13" s="622"/>
      <c r="CY13" s="623"/>
      <c r="CZ13" s="663">
        <v>5.8</v>
      </c>
      <c r="DA13" s="663"/>
      <c r="DB13" s="663"/>
      <c r="DC13" s="663"/>
      <c r="DD13" s="627">
        <v>92610</v>
      </c>
      <c r="DE13" s="622"/>
      <c r="DF13" s="622"/>
      <c r="DG13" s="622"/>
      <c r="DH13" s="622"/>
      <c r="DI13" s="622"/>
      <c r="DJ13" s="622"/>
      <c r="DK13" s="622"/>
      <c r="DL13" s="622"/>
      <c r="DM13" s="622"/>
      <c r="DN13" s="622"/>
      <c r="DO13" s="622"/>
      <c r="DP13" s="623"/>
      <c r="DQ13" s="627">
        <v>455447</v>
      </c>
      <c r="DR13" s="622"/>
      <c r="DS13" s="622"/>
      <c r="DT13" s="622"/>
      <c r="DU13" s="622"/>
      <c r="DV13" s="622"/>
      <c r="DW13" s="622"/>
      <c r="DX13" s="622"/>
      <c r="DY13" s="622"/>
      <c r="DZ13" s="622"/>
      <c r="EA13" s="622"/>
      <c r="EB13" s="622"/>
      <c r="EC13" s="662"/>
    </row>
    <row r="14" spans="2:143" ht="11.25" customHeight="1" x14ac:dyDescent="0.15">
      <c r="B14" s="618" t="s">
        <v>210</v>
      </c>
      <c r="C14" s="619"/>
      <c r="D14" s="619"/>
      <c r="E14" s="619"/>
      <c r="F14" s="619"/>
      <c r="G14" s="619"/>
      <c r="H14" s="619"/>
      <c r="I14" s="619"/>
      <c r="J14" s="619"/>
      <c r="K14" s="619"/>
      <c r="L14" s="619"/>
      <c r="M14" s="619"/>
      <c r="N14" s="619"/>
      <c r="O14" s="619"/>
      <c r="P14" s="619"/>
      <c r="Q14" s="620"/>
      <c r="R14" s="621" t="s">
        <v>87</v>
      </c>
      <c r="S14" s="622"/>
      <c r="T14" s="622"/>
      <c r="U14" s="622"/>
      <c r="V14" s="622"/>
      <c r="W14" s="622"/>
      <c r="X14" s="622"/>
      <c r="Y14" s="623"/>
      <c r="Z14" s="663" t="s">
        <v>87</v>
      </c>
      <c r="AA14" s="663"/>
      <c r="AB14" s="663"/>
      <c r="AC14" s="663"/>
      <c r="AD14" s="664" t="s">
        <v>87</v>
      </c>
      <c r="AE14" s="664"/>
      <c r="AF14" s="664"/>
      <c r="AG14" s="664"/>
      <c r="AH14" s="664"/>
      <c r="AI14" s="664"/>
      <c r="AJ14" s="664"/>
      <c r="AK14" s="664"/>
      <c r="AL14" s="624" t="s">
        <v>87</v>
      </c>
      <c r="AM14" s="625"/>
      <c r="AN14" s="625"/>
      <c r="AO14" s="665"/>
      <c r="AP14" s="618" t="s">
        <v>211</v>
      </c>
      <c r="AQ14" s="619"/>
      <c r="AR14" s="619"/>
      <c r="AS14" s="619"/>
      <c r="AT14" s="619"/>
      <c r="AU14" s="619"/>
      <c r="AV14" s="619"/>
      <c r="AW14" s="619"/>
      <c r="AX14" s="619"/>
      <c r="AY14" s="619"/>
      <c r="AZ14" s="619"/>
      <c r="BA14" s="619"/>
      <c r="BB14" s="619"/>
      <c r="BC14" s="619"/>
      <c r="BD14" s="619"/>
      <c r="BE14" s="619"/>
      <c r="BF14" s="620"/>
      <c r="BG14" s="621">
        <v>83858</v>
      </c>
      <c r="BH14" s="622"/>
      <c r="BI14" s="622"/>
      <c r="BJ14" s="622"/>
      <c r="BK14" s="622"/>
      <c r="BL14" s="622"/>
      <c r="BM14" s="622"/>
      <c r="BN14" s="623"/>
      <c r="BO14" s="663">
        <v>2.5</v>
      </c>
      <c r="BP14" s="663"/>
      <c r="BQ14" s="663"/>
      <c r="BR14" s="663"/>
      <c r="BS14" s="664" t="s">
        <v>87</v>
      </c>
      <c r="BT14" s="664"/>
      <c r="BU14" s="664"/>
      <c r="BV14" s="664"/>
      <c r="BW14" s="664"/>
      <c r="BX14" s="664"/>
      <c r="BY14" s="664"/>
      <c r="BZ14" s="664"/>
      <c r="CA14" s="664"/>
      <c r="CB14" s="698"/>
      <c r="CD14" s="618" t="s">
        <v>212</v>
      </c>
      <c r="CE14" s="619"/>
      <c r="CF14" s="619"/>
      <c r="CG14" s="619"/>
      <c r="CH14" s="619"/>
      <c r="CI14" s="619"/>
      <c r="CJ14" s="619"/>
      <c r="CK14" s="619"/>
      <c r="CL14" s="619"/>
      <c r="CM14" s="619"/>
      <c r="CN14" s="619"/>
      <c r="CO14" s="619"/>
      <c r="CP14" s="619"/>
      <c r="CQ14" s="620"/>
      <c r="CR14" s="621">
        <v>389546</v>
      </c>
      <c r="CS14" s="622"/>
      <c r="CT14" s="622"/>
      <c r="CU14" s="622"/>
      <c r="CV14" s="622"/>
      <c r="CW14" s="622"/>
      <c r="CX14" s="622"/>
      <c r="CY14" s="623"/>
      <c r="CZ14" s="663">
        <v>4.4000000000000004</v>
      </c>
      <c r="DA14" s="663"/>
      <c r="DB14" s="663"/>
      <c r="DC14" s="663"/>
      <c r="DD14" s="627" t="s">
        <v>87</v>
      </c>
      <c r="DE14" s="622"/>
      <c r="DF14" s="622"/>
      <c r="DG14" s="622"/>
      <c r="DH14" s="622"/>
      <c r="DI14" s="622"/>
      <c r="DJ14" s="622"/>
      <c r="DK14" s="622"/>
      <c r="DL14" s="622"/>
      <c r="DM14" s="622"/>
      <c r="DN14" s="622"/>
      <c r="DO14" s="622"/>
      <c r="DP14" s="623"/>
      <c r="DQ14" s="627">
        <v>385828</v>
      </c>
      <c r="DR14" s="622"/>
      <c r="DS14" s="622"/>
      <c r="DT14" s="622"/>
      <c r="DU14" s="622"/>
      <c r="DV14" s="622"/>
      <c r="DW14" s="622"/>
      <c r="DX14" s="622"/>
      <c r="DY14" s="622"/>
      <c r="DZ14" s="622"/>
      <c r="EA14" s="622"/>
      <c r="EB14" s="622"/>
      <c r="EC14" s="662"/>
    </row>
    <row r="15" spans="2:143" ht="11.25" customHeight="1" x14ac:dyDescent="0.15">
      <c r="B15" s="618" t="s">
        <v>213</v>
      </c>
      <c r="C15" s="619"/>
      <c r="D15" s="619"/>
      <c r="E15" s="619"/>
      <c r="F15" s="619"/>
      <c r="G15" s="619"/>
      <c r="H15" s="619"/>
      <c r="I15" s="619"/>
      <c r="J15" s="619"/>
      <c r="K15" s="619"/>
      <c r="L15" s="619"/>
      <c r="M15" s="619"/>
      <c r="N15" s="619"/>
      <c r="O15" s="619"/>
      <c r="P15" s="619"/>
      <c r="Q15" s="620"/>
      <c r="R15" s="621" t="s">
        <v>87</v>
      </c>
      <c r="S15" s="622"/>
      <c r="T15" s="622"/>
      <c r="U15" s="622"/>
      <c r="V15" s="622"/>
      <c r="W15" s="622"/>
      <c r="X15" s="622"/>
      <c r="Y15" s="623"/>
      <c r="Z15" s="663" t="s">
        <v>87</v>
      </c>
      <c r="AA15" s="663"/>
      <c r="AB15" s="663"/>
      <c r="AC15" s="663"/>
      <c r="AD15" s="664" t="s">
        <v>87</v>
      </c>
      <c r="AE15" s="664"/>
      <c r="AF15" s="664"/>
      <c r="AG15" s="664"/>
      <c r="AH15" s="664"/>
      <c r="AI15" s="664"/>
      <c r="AJ15" s="664"/>
      <c r="AK15" s="664"/>
      <c r="AL15" s="624" t="s">
        <v>87</v>
      </c>
      <c r="AM15" s="625"/>
      <c r="AN15" s="625"/>
      <c r="AO15" s="665"/>
      <c r="AP15" s="618" t="s">
        <v>214</v>
      </c>
      <c r="AQ15" s="619"/>
      <c r="AR15" s="619"/>
      <c r="AS15" s="619"/>
      <c r="AT15" s="619"/>
      <c r="AU15" s="619"/>
      <c r="AV15" s="619"/>
      <c r="AW15" s="619"/>
      <c r="AX15" s="619"/>
      <c r="AY15" s="619"/>
      <c r="AZ15" s="619"/>
      <c r="BA15" s="619"/>
      <c r="BB15" s="619"/>
      <c r="BC15" s="619"/>
      <c r="BD15" s="619"/>
      <c r="BE15" s="619"/>
      <c r="BF15" s="620"/>
      <c r="BG15" s="621">
        <v>180542</v>
      </c>
      <c r="BH15" s="622"/>
      <c r="BI15" s="622"/>
      <c r="BJ15" s="622"/>
      <c r="BK15" s="622"/>
      <c r="BL15" s="622"/>
      <c r="BM15" s="622"/>
      <c r="BN15" s="623"/>
      <c r="BO15" s="663">
        <v>5.3</v>
      </c>
      <c r="BP15" s="663"/>
      <c r="BQ15" s="663"/>
      <c r="BR15" s="663"/>
      <c r="BS15" s="664" t="s">
        <v>87</v>
      </c>
      <c r="BT15" s="664"/>
      <c r="BU15" s="664"/>
      <c r="BV15" s="664"/>
      <c r="BW15" s="664"/>
      <c r="BX15" s="664"/>
      <c r="BY15" s="664"/>
      <c r="BZ15" s="664"/>
      <c r="CA15" s="664"/>
      <c r="CB15" s="698"/>
      <c r="CD15" s="618" t="s">
        <v>215</v>
      </c>
      <c r="CE15" s="619"/>
      <c r="CF15" s="619"/>
      <c r="CG15" s="619"/>
      <c r="CH15" s="619"/>
      <c r="CI15" s="619"/>
      <c r="CJ15" s="619"/>
      <c r="CK15" s="619"/>
      <c r="CL15" s="619"/>
      <c r="CM15" s="619"/>
      <c r="CN15" s="619"/>
      <c r="CO15" s="619"/>
      <c r="CP15" s="619"/>
      <c r="CQ15" s="620"/>
      <c r="CR15" s="621">
        <v>1229389</v>
      </c>
      <c r="CS15" s="622"/>
      <c r="CT15" s="622"/>
      <c r="CU15" s="622"/>
      <c r="CV15" s="622"/>
      <c r="CW15" s="622"/>
      <c r="CX15" s="622"/>
      <c r="CY15" s="623"/>
      <c r="CZ15" s="663">
        <v>13.8</v>
      </c>
      <c r="DA15" s="663"/>
      <c r="DB15" s="663"/>
      <c r="DC15" s="663"/>
      <c r="DD15" s="627">
        <v>319636</v>
      </c>
      <c r="DE15" s="622"/>
      <c r="DF15" s="622"/>
      <c r="DG15" s="622"/>
      <c r="DH15" s="622"/>
      <c r="DI15" s="622"/>
      <c r="DJ15" s="622"/>
      <c r="DK15" s="622"/>
      <c r="DL15" s="622"/>
      <c r="DM15" s="622"/>
      <c r="DN15" s="622"/>
      <c r="DO15" s="622"/>
      <c r="DP15" s="623"/>
      <c r="DQ15" s="627">
        <v>927559</v>
      </c>
      <c r="DR15" s="622"/>
      <c r="DS15" s="622"/>
      <c r="DT15" s="622"/>
      <c r="DU15" s="622"/>
      <c r="DV15" s="622"/>
      <c r="DW15" s="622"/>
      <c r="DX15" s="622"/>
      <c r="DY15" s="622"/>
      <c r="DZ15" s="622"/>
      <c r="EA15" s="622"/>
      <c r="EB15" s="622"/>
      <c r="EC15" s="662"/>
    </row>
    <row r="16" spans="2:143" ht="11.25" customHeight="1" x14ac:dyDescent="0.15">
      <c r="B16" s="618" t="s">
        <v>216</v>
      </c>
      <c r="C16" s="619"/>
      <c r="D16" s="619"/>
      <c r="E16" s="619"/>
      <c r="F16" s="619"/>
      <c r="G16" s="619"/>
      <c r="H16" s="619"/>
      <c r="I16" s="619"/>
      <c r="J16" s="619"/>
      <c r="K16" s="619"/>
      <c r="L16" s="619"/>
      <c r="M16" s="619"/>
      <c r="N16" s="619"/>
      <c r="O16" s="619"/>
      <c r="P16" s="619"/>
      <c r="Q16" s="620"/>
      <c r="R16" s="621">
        <v>4685</v>
      </c>
      <c r="S16" s="622"/>
      <c r="T16" s="622"/>
      <c r="U16" s="622"/>
      <c r="V16" s="622"/>
      <c r="W16" s="622"/>
      <c r="X16" s="622"/>
      <c r="Y16" s="623"/>
      <c r="Z16" s="663">
        <v>0</v>
      </c>
      <c r="AA16" s="663"/>
      <c r="AB16" s="663"/>
      <c r="AC16" s="663"/>
      <c r="AD16" s="664">
        <v>4685</v>
      </c>
      <c r="AE16" s="664"/>
      <c r="AF16" s="664"/>
      <c r="AG16" s="664"/>
      <c r="AH16" s="664"/>
      <c r="AI16" s="664"/>
      <c r="AJ16" s="664"/>
      <c r="AK16" s="664"/>
      <c r="AL16" s="624">
        <v>0.1</v>
      </c>
      <c r="AM16" s="625"/>
      <c r="AN16" s="625"/>
      <c r="AO16" s="665"/>
      <c r="AP16" s="618" t="s">
        <v>217</v>
      </c>
      <c r="AQ16" s="619"/>
      <c r="AR16" s="619"/>
      <c r="AS16" s="619"/>
      <c r="AT16" s="619"/>
      <c r="AU16" s="619"/>
      <c r="AV16" s="619"/>
      <c r="AW16" s="619"/>
      <c r="AX16" s="619"/>
      <c r="AY16" s="619"/>
      <c r="AZ16" s="619"/>
      <c r="BA16" s="619"/>
      <c r="BB16" s="619"/>
      <c r="BC16" s="619"/>
      <c r="BD16" s="619"/>
      <c r="BE16" s="619"/>
      <c r="BF16" s="620"/>
      <c r="BG16" s="621" t="s">
        <v>87</v>
      </c>
      <c r="BH16" s="622"/>
      <c r="BI16" s="622"/>
      <c r="BJ16" s="622"/>
      <c r="BK16" s="622"/>
      <c r="BL16" s="622"/>
      <c r="BM16" s="622"/>
      <c r="BN16" s="623"/>
      <c r="BO16" s="663" t="s">
        <v>87</v>
      </c>
      <c r="BP16" s="663"/>
      <c r="BQ16" s="663"/>
      <c r="BR16" s="663"/>
      <c r="BS16" s="664" t="s">
        <v>87</v>
      </c>
      <c r="BT16" s="664"/>
      <c r="BU16" s="664"/>
      <c r="BV16" s="664"/>
      <c r="BW16" s="664"/>
      <c r="BX16" s="664"/>
      <c r="BY16" s="664"/>
      <c r="BZ16" s="664"/>
      <c r="CA16" s="664"/>
      <c r="CB16" s="698"/>
      <c r="CD16" s="618" t="s">
        <v>218</v>
      </c>
      <c r="CE16" s="619"/>
      <c r="CF16" s="619"/>
      <c r="CG16" s="619"/>
      <c r="CH16" s="619"/>
      <c r="CI16" s="619"/>
      <c r="CJ16" s="619"/>
      <c r="CK16" s="619"/>
      <c r="CL16" s="619"/>
      <c r="CM16" s="619"/>
      <c r="CN16" s="619"/>
      <c r="CO16" s="619"/>
      <c r="CP16" s="619"/>
      <c r="CQ16" s="620"/>
      <c r="CR16" s="621" t="s">
        <v>87</v>
      </c>
      <c r="CS16" s="622"/>
      <c r="CT16" s="622"/>
      <c r="CU16" s="622"/>
      <c r="CV16" s="622"/>
      <c r="CW16" s="622"/>
      <c r="CX16" s="622"/>
      <c r="CY16" s="623"/>
      <c r="CZ16" s="663" t="s">
        <v>87</v>
      </c>
      <c r="DA16" s="663"/>
      <c r="DB16" s="663"/>
      <c r="DC16" s="663"/>
      <c r="DD16" s="627" t="s">
        <v>87</v>
      </c>
      <c r="DE16" s="622"/>
      <c r="DF16" s="622"/>
      <c r="DG16" s="622"/>
      <c r="DH16" s="622"/>
      <c r="DI16" s="622"/>
      <c r="DJ16" s="622"/>
      <c r="DK16" s="622"/>
      <c r="DL16" s="622"/>
      <c r="DM16" s="622"/>
      <c r="DN16" s="622"/>
      <c r="DO16" s="622"/>
      <c r="DP16" s="623"/>
      <c r="DQ16" s="627" t="s">
        <v>87</v>
      </c>
      <c r="DR16" s="622"/>
      <c r="DS16" s="622"/>
      <c r="DT16" s="622"/>
      <c r="DU16" s="622"/>
      <c r="DV16" s="622"/>
      <c r="DW16" s="622"/>
      <c r="DX16" s="622"/>
      <c r="DY16" s="622"/>
      <c r="DZ16" s="622"/>
      <c r="EA16" s="622"/>
      <c r="EB16" s="622"/>
      <c r="EC16" s="662"/>
    </row>
    <row r="17" spans="2:133" ht="11.25" customHeight="1" x14ac:dyDescent="0.15">
      <c r="B17" s="618" t="s">
        <v>219</v>
      </c>
      <c r="C17" s="619"/>
      <c r="D17" s="619"/>
      <c r="E17" s="619"/>
      <c r="F17" s="619"/>
      <c r="G17" s="619"/>
      <c r="H17" s="619"/>
      <c r="I17" s="619"/>
      <c r="J17" s="619"/>
      <c r="K17" s="619"/>
      <c r="L17" s="619"/>
      <c r="M17" s="619"/>
      <c r="N17" s="619"/>
      <c r="O17" s="619"/>
      <c r="P17" s="619"/>
      <c r="Q17" s="620"/>
      <c r="R17" s="621">
        <v>43489</v>
      </c>
      <c r="S17" s="622"/>
      <c r="T17" s="622"/>
      <c r="U17" s="622"/>
      <c r="V17" s="622"/>
      <c r="W17" s="622"/>
      <c r="X17" s="622"/>
      <c r="Y17" s="623"/>
      <c r="Z17" s="663">
        <v>0.5</v>
      </c>
      <c r="AA17" s="663"/>
      <c r="AB17" s="663"/>
      <c r="AC17" s="663"/>
      <c r="AD17" s="664">
        <v>43489</v>
      </c>
      <c r="AE17" s="664"/>
      <c r="AF17" s="664"/>
      <c r="AG17" s="664"/>
      <c r="AH17" s="664"/>
      <c r="AI17" s="664"/>
      <c r="AJ17" s="664"/>
      <c r="AK17" s="664"/>
      <c r="AL17" s="624">
        <v>0.8</v>
      </c>
      <c r="AM17" s="625"/>
      <c r="AN17" s="625"/>
      <c r="AO17" s="665"/>
      <c r="AP17" s="618" t="s">
        <v>220</v>
      </c>
      <c r="AQ17" s="619"/>
      <c r="AR17" s="619"/>
      <c r="AS17" s="619"/>
      <c r="AT17" s="619"/>
      <c r="AU17" s="619"/>
      <c r="AV17" s="619"/>
      <c r="AW17" s="619"/>
      <c r="AX17" s="619"/>
      <c r="AY17" s="619"/>
      <c r="AZ17" s="619"/>
      <c r="BA17" s="619"/>
      <c r="BB17" s="619"/>
      <c r="BC17" s="619"/>
      <c r="BD17" s="619"/>
      <c r="BE17" s="619"/>
      <c r="BF17" s="620"/>
      <c r="BG17" s="621" t="s">
        <v>87</v>
      </c>
      <c r="BH17" s="622"/>
      <c r="BI17" s="622"/>
      <c r="BJ17" s="622"/>
      <c r="BK17" s="622"/>
      <c r="BL17" s="622"/>
      <c r="BM17" s="622"/>
      <c r="BN17" s="623"/>
      <c r="BO17" s="663" t="s">
        <v>87</v>
      </c>
      <c r="BP17" s="663"/>
      <c r="BQ17" s="663"/>
      <c r="BR17" s="663"/>
      <c r="BS17" s="664" t="s">
        <v>87</v>
      </c>
      <c r="BT17" s="664"/>
      <c r="BU17" s="664"/>
      <c r="BV17" s="664"/>
      <c r="BW17" s="664"/>
      <c r="BX17" s="664"/>
      <c r="BY17" s="664"/>
      <c r="BZ17" s="664"/>
      <c r="CA17" s="664"/>
      <c r="CB17" s="698"/>
      <c r="CD17" s="618" t="s">
        <v>221</v>
      </c>
      <c r="CE17" s="619"/>
      <c r="CF17" s="619"/>
      <c r="CG17" s="619"/>
      <c r="CH17" s="619"/>
      <c r="CI17" s="619"/>
      <c r="CJ17" s="619"/>
      <c r="CK17" s="619"/>
      <c r="CL17" s="619"/>
      <c r="CM17" s="619"/>
      <c r="CN17" s="619"/>
      <c r="CO17" s="619"/>
      <c r="CP17" s="619"/>
      <c r="CQ17" s="620"/>
      <c r="CR17" s="621">
        <v>564052</v>
      </c>
      <c r="CS17" s="622"/>
      <c r="CT17" s="622"/>
      <c r="CU17" s="622"/>
      <c r="CV17" s="622"/>
      <c r="CW17" s="622"/>
      <c r="CX17" s="622"/>
      <c r="CY17" s="623"/>
      <c r="CZ17" s="663">
        <v>6.3</v>
      </c>
      <c r="DA17" s="663"/>
      <c r="DB17" s="663"/>
      <c r="DC17" s="663"/>
      <c r="DD17" s="627" t="s">
        <v>87</v>
      </c>
      <c r="DE17" s="622"/>
      <c r="DF17" s="622"/>
      <c r="DG17" s="622"/>
      <c r="DH17" s="622"/>
      <c r="DI17" s="622"/>
      <c r="DJ17" s="622"/>
      <c r="DK17" s="622"/>
      <c r="DL17" s="622"/>
      <c r="DM17" s="622"/>
      <c r="DN17" s="622"/>
      <c r="DO17" s="622"/>
      <c r="DP17" s="623"/>
      <c r="DQ17" s="627">
        <v>555142</v>
      </c>
      <c r="DR17" s="622"/>
      <c r="DS17" s="622"/>
      <c r="DT17" s="622"/>
      <c r="DU17" s="622"/>
      <c r="DV17" s="622"/>
      <c r="DW17" s="622"/>
      <c r="DX17" s="622"/>
      <c r="DY17" s="622"/>
      <c r="DZ17" s="622"/>
      <c r="EA17" s="622"/>
      <c r="EB17" s="622"/>
      <c r="EC17" s="662"/>
    </row>
    <row r="18" spans="2:133" ht="11.25" customHeight="1" x14ac:dyDescent="0.15">
      <c r="B18" s="618" t="s">
        <v>222</v>
      </c>
      <c r="C18" s="619"/>
      <c r="D18" s="619"/>
      <c r="E18" s="619"/>
      <c r="F18" s="619"/>
      <c r="G18" s="619"/>
      <c r="H18" s="619"/>
      <c r="I18" s="619"/>
      <c r="J18" s="619"/>
      <c r="K18" s="619"/>
      <c r="L18" s="619"/>
      <c r="M18" s="619"/>
      <c r="N18" s="619"/>
      <c r="O18" s="619"/>
      <c r="P18" s="619"/>
      <c r="Q18" s="620"/>
      <c r="R18" s="621">
        <v>29949</v>
      </c>
      <c r="S18" s="622"/>
      <c r="T18" s="622"/>
      <c r="U18" s="622"/>
      <c r="V18" s="622"/>
      <c r="W18" s="622"/>
      <c r="X18" s="622"/>
      <c r="Y18" s="623"/>
      <c r="Z18" s="663">
        <v>0.3</v>
      </c>
      <c r="AA18" s="663"/>
      <c r="AB18" s="663"/>
      <c r="AC18" s="663"/>
      <c r="AD18" s="664">
        <v>29949</v>
      </c>
      <c r="AE18" s="664"/>
      <c r="AF18" s="664"/>
      <c r="AG18" s="664"/>
      <c r="AH18" s="664"/>
      <c r="AI18" s="664"/>
      <c r="AJ18" s="664"/>
      <c r="AK18" s="664"/>
      <c r="AL18" s="624">
        <v>0.6</v>
      </c>
      <c r="AM18" s="625"/>
      <c r="AN18" s="625"/>
      <c r="AO18" s="665"/>
      <c r="AP18" s="618" t="s">
        <v>223</v>
      </c>
      <c r="AQ18" s="619"/>
      <c r="AR18" s="619"/>
      <c r="AS18" s="619"/>
      <c r="AT18" s="619"/>
      <c r="AU18" s="619"/>
      <c r="AV18" s="619"/>
      <c r="AW18" s="619"/>
      <c r="AX18" s="619"/>
      <c r="AY18" s="619"/>
      <c r="AZ18" s="619"/>
      <c r="BA18" s="619"/>
      <c r="BB18" s="619"/>
      <c r="BC18" s="619"/>
      <c r="BD18" s="619"/>
      <c r="BE18" s="619"/>
      <c r="BF18" s="620"/>
      <c r="BG18" s="621" t="s">
        <v>87</v>
      </c>
      <c r="BH18" s="622"/>
      <c r="BI18" s="622"/>
      <c r="BJ18" s="622"/>
      <c r="BK18" s="622"/>
      <c r="BL18" s="622"/>
      <c r="BM18" s="622"/>
      <c r="BN18" s="623"/>
      <c r="BO18" s="663" t="s">
        <v>87</v>
      </c>
      <c r="BP18" s="663"/>
      <c r="BQ18" s="663"/>
      <c r="BR18" s="663"/>
      <c r="BS18" s="664" t="s">
        <v>87</v>
      </c>
      <c r="BT18" s="664"/>
      <c r="BU18" s="664"/>
      <c r="BV18" s="664"/>
      <c r="BW18" s="664"/>
      <c r="BX18" s="664"/>
      <c r="BY18" s="664"/>
      <c r="BZ18" s="664"/>
      <c r="CA18" s="664"/>
      <c r="CB18" s="698"/>
      <c r="CD18" s="618" t="s">
        <v>224</v>
      </c>
      <c r="CE18" s="619"/>
      <c r="CF18" s="619"/>
      <c r="CG18" s="619"/>
      <c r="CH18" s="619"/>
      <c r="CI18" s="619"/>
      <c r="CJ18" s="619"/>
      <c r="CK18" s="619"/>
      <c r="CL18" s="619"/>
      <c r="CM18" s="619"/>
      <c r="CN18" s="619"/>
      <c r="CO18" s="619"/>
      <c r="CP18" s="619"/>
      <c r="CQ18" s="620"/>
      <c r="CR18" s="621" t="s">
        <v>87</v>
      </c>
      <c r="CS18" s="622"/>
      <c r="CT18" s="622"/>
      <c r="CU18" s="622"/>
      <c r="CV18" s="622"/>
      <c r="CW18" s="622"/>
      <c r="CX18" s="622"/>
      <c r="CY18" s="623"/>
      <c r="CZ18" s="663" t="s">
        <v>87</v>
      </c>
      <c r="DA18" s="663"/>
      <c r="DB18" s="663"/>
      <c r="DC18" s="663"/>
      <c r="DD18" s="627" t="s">
        <v>87</v>
      </c>
      <c r="DE18" s="622"/>
      <c r="DF18" s="622"/>
      <c r="DG18" s="622"/>
      <c r="DH18" s="622"/>
      <c r="DI18" s="622"/>
      <c r="DJ18" s="622"/>
      <c r="DK18" s="622"/>
      <c r="DL18" s="622"/>
      <c r="DM18" s="622"/>
      <c r="DN18" s="622"/>
      <c r="DO18" s="622"/>
      <c r="DP18" s="623"/>
      <c r="DQ18" s="627" t="s">
        <v>87</v>
      </c>
      <c r="DR18" s="622"/>
      <c r="DS18" s="622"/>
      <c r="DT18" s="622"/>
      <c r="DU18" s="622"/>
      <c r="DV18" s="622"/>
      <c r="DW18" s="622"/>
      <c r="DX18" s="622"/>
      <c r="DY18" s="622"/>
      <c r="DZ18" s="622"/>
      <c r="EA18" s="622"/>
      <c r="EB18" s="622"/>
      <c r="EC18" s="662"/>
    </row>
    <row r="19" spans="2:133" ht="11.25" customHeight="1" x14ac:dyDescent="0.15">
      <c r="B19" s="618" t="s">
        <v>225</v>
      </c>
      <c r="C19" s="619"/>
      <c r="D19" s="619"/>
      <c r="E19" s="619"/>
      <c r="F19" s="619"/>
      <c r="G19" s="619"/>
      <c r="H19" s="619"/>
      <c r="I19" s="619"/>
      <c r="J19" s="619"/>
      <c r="K19" s="619"/>
      <c r="L19" s="619"/>
      <c r="M19" s="619"/>
      <c r="N19" s="619"/>
      <c r="O19" s="619"/>
      <c r="P19" s="619"/>
      <c r="Q19" s="620"/>
      <c r="R19" s="621">
        <v>29913</v>
      </c>
      <c r="S19" s="622"/>
      <c r="T19" s="622"/>
      <c r="U19" s="622"/>
      <c r="V19" s="622"/>
      <c r="W19" s="622"/>
      <c r="X19" s="622"/>
      <c r="Y19" s="623"/>
      <c r="Z19" s="663">
        <v>0.3</v>
      </c>
      <c r="AA19" s="663"/>
      <c r="AB19" s="663"/>
      <c r="AC19" s="663"/>
      <c r="AD19" s="664">
        <v>29913</v>
      </c>
      <c r="AE19" s="664"/>
      <c r="AF19" s="664"/>
      <c r="AG19" s="664"/>
      <c r="AH19" s="664"/>
      <c r="AI19" s="664"/>
      <c r="AJ19" s="664"/>
      <c r="AK19" s="664"/>
      <c r="AL19" s="624">
        <v>0.6</v>
      </c>
      <c r="AM19" s="625"/>
      <c r="AN19" s="625"/>
      <c r="AO19" s="665"/>
      <c r="AP19" s="618" t="s">
        <v>226</v>
      </c>
      <c r="AQ19" s="619"/>
      <c r="AR19" s="619"/>
      <c r="AS19" s="619"/>
      <c r="AT19" s="619"/>
      <c r="AU19" s="619"/>
      <c r="AV19" s="619"/>
      <c r="AW19" s="619"/>
      <c r="AX19" s="619"/>
      <c r="AY19" s="619"/>
      <c r="AZ19" s="619"/>
      <c r="BA19" s="619"/>
      <c r="BB19" s="619"/>
      <c r="BC19" s="619"/>
      <c r="BD19" s="619"/>
      <c r="BE19" s="619"/>
      <c r="BF19" s="620"/>
      <c r="BG19" s="621">
        <v>13</v>
      </c>
      <c r="BH19" s="622"/>
      <c r="BI19" s="622"/>
      <c r="BJ19" s="622"/>
      <c r="BK19" s="622"/>
      <c r="BL19" s="622"/>
      <c r="BM19" s="622"/>
      <c r="BN19" s="623"/>
      <c r="BO19" s="663">
        <v>0</v>
      </c>
      <c r="BP19" s="663"/>
      <c r="BQ19" s="663"/>
      <c r="BR19" s="663"/>
      <c r="BS19" s="664" t="s">
        <v>87</v>
      </c>
      <c r="BT19" s="664"/>
      <c r="BU19" s="664"/>
      <c r="BV19" s="664"/>
      <c r="BW19" s="664"/>
      <c r="BX19" s="664"/>
      <c r="BY19" s="664"/>
      <c r="BZ19" s="664"/>
      <c r="CA19" s="664"/>
      <c r="CB19" s="698"/>
      <c r="CD19" s="618" t="s">
        <v>227</v>
      </c>
      <c r="CE19" s="619"/>
      <c r="CF19" s="619"/>
      <c r="CG19" s="619"/>
      <c r="CH19" s="619"/>
      <c r="CI19" s="619"/>
      <c r="CJ19" s="619"/>
      <c r="CK19" s="619"/>
      <c r="CL19" s="619"/>
      <c r="CM19" s="619"/>
      <c r="CN19" s="619"/>
      <c r="CO19" s="619"/>
      <c r="CP19" s="619"/>
      <c r="CQ19" s="620"/>
      <c r="CR19" s="621" t="s">
        <v>87</v>
      </c>
      <c r="CS19" s="622"/>
      <c r="CT19" s="622"/>
      <c r="CU19" s="622"/>
      <c r="CV19" s="622"/>
      <c r="CW19" s="622"/>
      <c r="CX19" s="622"/>
      <c r="CY19" s="623"/>
      <c r="CZ19" s="663" t="s">
        <v>87</v>
      </c>
      <c r="DA19" s="663"/>
      <c r="DB19" s="663"/>
      <c r="DC19" s="663"/>
      <c r="DD19" s="627" t="s">
        <v>87</v>
      </c>
      <c r="DE19" s="622"/>
      <c r="DF19" s="622"/>
      <c r="DG19" s="622"/>
      <c r="DH19" s="622"/>
      <c r="DI19" s="622"/>
      <c r="DJ19" s="622"/>
      <c r="DK19" s="622"/>
      <c r="DL19" s="622"/>
      <c r="DM19" s="622"/>
      <c r="DN19" s="622"/>
      <c r="DO19" s="622"/>
      <c r="DP19" s="623"/>
      <c r="DQ19" s="627" t="s">
        <v>87</v>
      </c>
      <c r="DR19" s="622"/>
      <c r="DS19" s="622"/>
      <c r="DT19" s="622"/>
      <c r="DU19" s="622"/>
      <c r="DV19" s="622"/>
      <c r="DW19" s="622"/>
      <c r="DX19" s="622"/>
      <c r="DY19" s="622"/>
      <c r="DZ19" s="622"/>
      <c r="EA19" s="622"/>
      <c r="EB19" s="622"/>
      <c r="EC19" s="662"/>
    </row>
    <row r="20" spans="2:133" ht="11.25" customHeight="1" x14ac:dyDescent="0.15">
      <c r="B20" s="688" t="s">
        <v>228</v>
      </c>
      <c r="C20" s="689"/>
      <c r="D20" s="689"/>
      <c r="E20" s="689"/>
      <c r="F20" s="689"/>
      <c r="G20" s="689"/>
      <c r="H20" s="689"/>
      <c r="I20" s="689"/>
      <c r="J20" s="689"/>
      <c r="K20" s="689"/>
      <c r="L20" s="689"/>
      <c r="M20" s="689"/>
      <c r="N20" s="689"/>
      <c r="O20" s="689"/>
      <c r="P20" s="689"/>
      <c r="Q20" s="690"/>
      <c r="R20" s="621">
        <v>36</v>
      </c>
      <c r="S20" s="622"/>
      <c r="T20" s="622"/>
      <c r="U20" s="622"/>
      <c r="V20" s="622"/>
      <c r="W20" s="622"/>
      <c r="X20" s="622"/>
      <c r="Y20" s="623"/>
      <c r="Z20" s="663">
        <v>0</v>
      </c>
      <c r="AA20" s="663"/>
      <c r="AB20" s="663"/>
      <c r="AC20" s="663"/>
      <c r="AD20" s="664">
        <v>36</v>
      </c>
      <c r="AE20" s="664"/>
      <c r="AF20" s="664"/>
      <c r="AG20" s="664"/>
      <c r="AH20" s="664"/>
      <c r="AI20" s="664"/>
      <c r="AJ20" s="664"/>
      <c r="AK20" s="664"/>
      <c r="AL20" s="624">
        <v>0</v>
      </c>
      <c r="AM20" s="625"/>
      <c r="AN20" s="625"/>
      <c r="AO20" s="665"/>
      <c r="AP20" s="618" t="s">
        <v>229</v>
      </c>
      <c r="AQ20" s="619"/>
      <c r="AR20" s="619"/>
      <c r="AS20" s="619"/>
      <c r="AT20" s="619"/>
      <c r="AU20" s="619"/>
      <c r="AV20" s="619"/>
      <c r="AW20" s="619"/>
      <c r="AX20" s="619"/>
      <c r="AY20" s="619"/>
      <c r="AZ20" s="619"/>
      <c r="BA20" s="619"/>
      <c r="BB20" s="619"/>
      <c r="BC20" s="619"/>
      <c r="BD20" s="619"/>
      <c r="BE20" s="619"/>
      <c r="BF20" s="620"/>
      <c r="BG20" s="621">
        <v>13</v>
      </c>
      <c r="BH20" s="622"/>
      <c r="BI20" s="622"/>
      <c r="BJ20" s="622"/>
      <c r="BK20" s="622"/>
      <c r="BL20" s="622"/>
      <c r="BM20" s="622"/>
      <c r="BN20" s="623"/>
      <c r="BO20" s="663">
        <v>0</v>
      </c>
      <c r="BP20" s="663"/>
      <c r="BQ20" s="663"/>
      <c r="BR20" s="663"/>
      <c r="BS20" s="664" t="s">
        <v>87</v>
      </c>
      <c r="BT20" s="664"/>
      <c r="BU20" s="664"/>
      <c r="BV20" s="664"/>
      <c r="BW20" s="664"/>
      <c r="BX20" s="664"/>
      <c r="BY20" s="664"/>
      <c r="BZ20" s="664"/>
      <c r="CA20" s="664"/>
      <c r="CB20" s="698"/>
      <c r="CD20" s="618" t="s">
        <v>230</v>
      </c>
      <c r="CE20" s="619"/>
      <c r="CF20" s="619"/>
      <c r="CG20" s="619"/>
      <c r="CH20" s="619"/>
      <c r="CI20" s="619"/>
      <c r="CJ20" s="619"/>
      <c r="CK20" s="619"/>
      <c r="CL20" s="619"/>
      <c r="CM20" s="619"/>
      <c r="CN20" s="619"/>
      <c r="CO20" s="619"/>
      <c r="CP20" s="619"/>
      <c r="CQ20" s="620"/>
      <c r="CR20" s="621">
        <v>8901040</v>
      </c>
      <c r="CS20" s="622"/>
      <c r="CT20" s="622"/>
      <c r="CU20" s="622"/>
      <c r="CV20" s="622"/>
      <c r="CW20" s="622"/>
      <c r="CX20" s="622"/>
      <c r="CY20" s="623"/>
      <c r="CZ20" s="663">
        <v>100</v>
      </c>
      <c r="DA20" s="663"/>
      <c r="DB20" s="663"/>
      <c r="DC20" s="663"/>
      <c r="DD20" s="627">
        <v>534989</v>
      </c>
      <c r="DE20" s="622"/>
      <c r="DF20" s="622"/>
      <c r="DG20" s="622"/>
      <c r="DH20" s="622"/>
      <c r="DI20" s="622"/>
      <c r="DJ20" s="622"/>
      <c r="DK20" s="622"/>
      <c r="DL20" s="622"/>
      <c r="DM20" s="622"/>
      <c r="DN20" s="622"/>
      <c r="DO20" s="622"/>
      <c r="DP20" s="623"/>
      <c r="DQ20" s="627">
        <v>5965658</v>
      </c>
      <c r="DR20" s="622"/>
      <c r="DS20" s="622"/>
      <c r="DT20" s="622"/>
      <c r="DU20" s="622"/>
      <c r="DV20" s="622"/>
      <c r="DW20" s="622"/>
      <c r="DX20" s="622"/>
      <c r="DY20" s="622"/>
      <c r="DZ20" s="622"/>
      <c r="EA20" s="622"/>
      <c r="EB20" s="622"/>
      <c r="EC20" s="662"/>
    </row>
    <row r="21" spans="2:133" ht="11.25" customHeight="1" x14ac:dyDescent="0.15">
      <c r="B21" s="618" t="s">
        <v>231</v>
      </c>
      <c r="C21" s="619"/>
      <c r="D21" s="619"/>
      <c r="E21" s="619"/>
      <c r="F21" s="619"/>
      <c r="G21" s="619"/>
      <c r="H21" s="619"/>
      <c r="I21" s="619"/>
      <c r="J21" s="619"/>
      <c r="K21" s="619"/>
      <c r="L21" s="619"/>
      <c r="M21" s="619"/>
      <c r="N21" s="619"/>
      <c r="O21" s="619"/>
      <c r="P21" s="619"/>
      <c r="Q21" s="620"/>
      <c r="R21" s="621">
        <v>1282946</v>
      </c>
      <c r="S21" s="622"/>
      <c r="T21" s="622"/>
      <c r="U21" s="622"/>
      <c r="V21" s="622"/>
      <c r="W21" s="622"/>
      <c r="X21" s="622"/>
      <c r="Y21" s="623"/>
      <c r="Z21" s="663">
        <v>13.6</v>
      </c>
      <c r="AA21" s="663"/>
      <c r="AB21" s="663"/>
      <c r="AC21" s="663"/>
      <c r="AD21" s="664">
        <v>1173477</v>
      </c>
      <c r="AE21" s="664"/>
      <c r="AF21" s="664"/>
      <c r="AG21" s="664"/>
      <c r="AH21" s="664"/>
      <c r="AI21" s="664"/>
      <c r="AJ21" s="664"/>
      <c r="AK21" s="664"/>
      <c r="AL21" s="624">
        <v>22.2</v>
      </c>
      <c r="AM21" s="625"/>
      <c r="AN21" s="625"/>
      <c r="AO21" s="665"/>
      <c r="AP21" s="618" t="s">
        <v>232</v>
      </c>
      <c r="AQ21" s="699"/>
      <c r="AR21" s="699"/>
      <c r="AS21" s="699"/>
      <c r="AT21" s="699"/>
      <c r="AU21" s="699"/>
      <c r="AV21" s="699"/>
      <c r="AW21" s="699"/>
      <c r="AX21" s="699"/>
      <c r="AY21" s="699"/>
      <c r="AZ21" s="699"/>
      <c r="BA21" s="699"/>
      <c r="BB21" s="699"/>
      <c r="BC21" s="699"/>
      <c r="BD21" s="699"/>
      <c r="BE21" s="699"/>
      <c r="BF21" s="700"/>
      <c r="BG21" s="621" t="s">
        <v>87</v>
      </c>
      <c r="BH21" s="622"/>
      <c r="BI21" s="622"/>
      <c r="BJ21" s="622"/>
      <c r="BK21" s="622"/>
      <c r="BL21" s="622"/>
      <c r="BM21" s="622"/>
      <c r="BN21" s="623"/>
      <c r="BO21" s="663" t="s">
        <v>87</v>
      </c>
      <c r="BP21" s="663"/>
      <c r="BQ21" s="663"/>
      <c r="BR21" s="663"/>
      <c r="BS21" s="664" t="s">
        <v>87</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233</v>
      </c>
      <c r="C22" s="619"/>
      <c r="D22" s="619"/>
      <c r="E22" s="619"/>
      <c r="F22" s="619"/>
      <c r="G22" s="619"/>
      <c r="H22" s="619"/>
      <c r="I22" s="619"/>
      <c r="J22" s="619"/>
      <c r="K22" s="619"/>
      <c r="L22" s="619"/>
      <c r="M22" s="619"/>
      <c r="N22" s="619"/>
      <c r="O22" s="619"/>
      <c r="P22" s="619"/>
      <c r="Q22" s="620"/>
      <c r="R22" s="621">
        <v>1173477</v>
      </c>
      <c r="S22" s="622"/>
      <c r="T22" s="622"/>
      <c r="U22" s="622"/>
      <c r="V22" s="622"/>
      <c r="W22" s="622"/>
      <c r="X22" s="622"/>
      <c r="Y22" s="623"/>
      <c r="Z22" s="663">
        <v>12.5</v>
      </c>
      <c r="AA22" s="663"/>
      <c r="AB22" s="663"/>
      <c r="AC22" s="663"/>
      <c r="AD22" s="664">
        <v>1173477</v>
      </c>
      <c r="AE22" s="664"/>
      <c r="AF22" s="664"/>
      <c r="AG22" s="664"/>
      <c r="AH22" s="664"/>
      <c r="AI22" s="664"/>
      <c r="AJ22" s="664"/>
      <c r="AK22" s="664"/>
      <c r="AL22" s="624">
        <v>22.2</v>
      </c>
      <c r="AM22" s="625"/>
      <c r="AN22" s="625"/>
      <c r="AO22" s="665"/>
      <c r="AP22" s="618" t="s">
        <v>234</v>
      </c>
      <c r="AQ22" s="699"/>
      <c r="AR22" s="699"/>
      <c r="AS22" s="699"/>
      <c r="AT22" s="699"/>
      <c r="AU22" s="699"/>
      <c r="AV22" s="699"/>
      <c r="AW22" s="699"/>
      <c r="AX22" s="699"/>
      <c r="AY22" s="699"/>
      <c r="AZ22" s="699"/>
      <c r="BA22" s="699"/>
      <c r="BB22" s="699"/>
      <c r="BC22" s="699"/>
      <c r="BD22" s="699"/>
      <c r="BE22" s="699"/>
      <c r="BF22" s="700"/>
      <c r="BG22" s="621" t="s">
        <v>87</v>
      </c>
      <c r="BH22" s="622"/>
      <c r="BI22" s="622"/>
      <c r="BJ22" s="622"/>
      <c r="BK22" s="622"/>
      <c r="BL22" s="622"/>
      <c r="BM22" s="622"/>
      <c r="BN22" s="623"/>
      <c r="BO22" s="663" t="s">
        <v>87</v>
      </c>
      <c r="BP22" s="663"/>
      <c r="BQ22" s="663"/>
      <c r="BR22" s="663"/>
      <c r="BS22" s="664" t="s">
        <v>87</v>
      </c>
      <c r="BT22" s="664"/>
      <c r="BU22" s="664"/>
      <c r="BV22" s="664"/>
      <c r="BW22" s="664"/>
      <c r="BX22" s="664"/>
      <c r="BY22" s="664"/>
      <c r="BZ22" s="664"/>
      <c r="CA22" s="664"/>
      <c r="CB22" s="698"/>
      <c r="CD22" s="679" t="s">
        <v>235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236</v>
      </c>
      <c r="C23" s="619"/>
      <c r="D23" s="619"/>
      <c r="E23" s="619"/>
      <c r="F23" s="619"/>
      <c r="G23" s="619"/>
      <c r="H23" s="619"/>
      <c r="I23" s="619"/>
      <c r="J23" s="619"/>
      <c r="K23" s="619"/>
      <c r="L23" s="619"/>
      <c r="M23" s="619"/>
      <c r="N23" s="619"/>
      <c r="O23" s="619"/>
      <c r="P23" s="619"/>
      <c r="Q23" s="620"/>
      <c r="R23" s="621">
        <v>109469</v>
      </c>
      <c r="S23" s="622"/>
      <c r="T23" s="622"/>
      <c r="U23" s="622"/>
      <c r="V23" s="622"/>
      <c r="W23" s="622"/>
      <c r="X23" s="622"/>
      <c r="Y23" s="623"/>
      <c r="Z23" s="663">
        <v>1.2</v>
      </c>
      <c r="AA23" s="663"/>
      <c r="AB23" s="663"/>
      <c r="AC23" s="663"/>
      <c r="AD23" s="664" t="s">
        <v>87</v>
      </c>
      <c r="AE23" s="664"/>
      <c r="AF23" s="664"/>
      <c r="AG23" s="664"/>
      <c r="AH23" s="664"/>
      <c r="AI23" s="664"/>
      <c r="AJ23" s="664"/>
      <c r="AK23" s="664"/>
      <c r="AL23" s="624" t="s">
        <v>87</v>
      </c>
      <c r="AM23" s="625"/>
      <c r="AN23" s="625"/>
      <c r="AO23" s="665"/>
      <c r="AP23" s="618" t="s">
        <v>237</v>
      </c>
      <c r="AQ23" s="699"/>
      <c r="AR23" s="699"/>
      <c r="AS23" s="699"/>
      <c r="AT23" s="699"/>
      <c r="AU23" s="699"/>
      <c r="AV23" s="699"/>
      <c r="AW23" s="699"/>
      <c r="AX23" s="699"/>
      <c r="AY23" s="699"/>
      <c r="AZ23" s="699"/>
      <c r="BA23" s="699"/>
      <c r="BB23" s="699"/>
      <c r="BC23" s="699"/>
      <c r="BD23" s="699"/>
      <c r="BE23" s="699"/>
      <c r="BF23" s="700"/>
      <c r="BG23" s="621">
        <v>13</v>
      </c>
      <c r="BH23" s="622"/>
      <c r="BI23" s="622"/>
      <c r="BJ23" s="622"/>
      <c r="BK23" s="622"/>
      <c r="BL23" s="622"/>
      <c r="BM23" s="622"/>
      <c r="BN23" s="623"/>
      <c r="BO23" s="663">
        <v>0</v>
      </c>
      <c r="BP23" s="663"/>
      <c r="BQ23" s="663"/>
      <c r="BR23" s="663"/>
      <c r="BS23" s="664" t="s">
        <v>87</v>
      </c>
      <c r="BT23" s="664"/>
      <c r="BU23" s="664"/>
      <c r="BV23" s="664"/>
      <c r="BW23" s="664"/>
      <c r="BX23" s="664"/>
      <c r="BY23" s="664"/>
      <c r="BZ23" s="664"/>
      <c r="CA23" s="664"/>
      <c r="CB23" s="698"/>
      <c r="CD23" s="679" t="s">
        <v>177</v>
      </c>
      <c r="CE23" s="680"/>
      <c r="CF23" s="680"/>
      <c r="CG23" s="680"/>
      <c r="CH23" s="680"/>
      <c r="CI23" s="680"/>
      <c r="CJ23" s="680"/>
      <c r="CK23" s="680"/>
      <c r="CL23" s="680"/>
      <c r="CM23" s="680"/>
      <c r="CN23" s="680"/>
      <c r="CO23" s="680"/>
      <c r="CP23" s="680"/>
      <c r="CQ23" s="681"/>
      <c r="CR23" s="679" t="s">
        <v>238</v>
      </c>
      <c r="CS23" s="680"/>
      <c r="CT23" s="680"/>
      <c r="CU23" s="680"/>
      <c r="CV23" s="680"/>
      <c r="CW23" s="680"/>
      <c r="CX23" s="680"/>
      <c r="CY23" s="681"/>
      <c r="CZ23" s="679" t="s">
        <v>239</v>
      </c>
      <c r="DA23" s="680"/>
      <c r="DB23" s="680"/>
      <c r="DC23" s="681"/>
      <c r="DD23" s="679" t="s">
        <v>240</v>
      </c>
      <c r="DE23" s="680"/>
      <c r="DF23" s="680"/>
      <c r="DG23" s="680"/>
      <c r="DH23" s="680"/>
      <c r="DI23" s="680"/>
      <c r="DJ23" s="680"/>
      <c r="DK23" s="681"/>
      <c r="DL23" s="706" t="s">
        <v>241</v>
      </c>
      <c r="DM23" s="707"/>
      <c r="DN23" s="707"/>
      <c r="DO23" s="707"/>
      <c r="DP23" s="707"/>
      <c r="DQ23" s="707"/>
      <c r="DR23" s="707"/>
      <c r="DS23" s="707"/>
      <c r="DT23" s="707"/>
      <c r="DU23" s="707"/>
      <c r="DV23" s="708"/>
      <c r="DW23" s="679" t="s">
        <v>242</v>
      </c>
      <c r="DX23" s="680"/>
      <c r="DY23" s="680"/>
      <c r="DZ23" s="680"/>
      <c r="EA23" s="680"/>
      <c r="EB23" s="680"/>
      <c r="EC23" s="681"/>
    </row>
    <row r="24" spans="2:133" ht="11.25" customHeight="1" x14ac:dyDescent="0.15">
      <c r="B24" s="618" t="s">
        <v>243</v>
      </c>
      <c r="C24" s="619"/>
      <c r="D24" s="619"/>
      <c r="E24" s="619"/>
      <c r="F24" s="619"/>
      <c r="G24" s="619"/>
      <c r="H24" s="619"/>
      <c r="I24" s="619"/>
      <c r="J24" s="619"/>
      <c r="K24" s="619"/>
      <c r="L24" s="619"/>
      <c r="M24" s="619"/>
      <c r="N24" s="619"/>
      <c r="O24" s="619"/>
      <c r="P24" s="619"/>
      <c r="Q24" s="620"/>
      <c r="R24" s="621" t="s">
        <v>87</v>
      </c>
      <c r="S24" s="622"/>
      <c r="T24" s="622"/>
      <c r="U24" s="622"/>
      <c r="V24" s="622"/>
      <c r="W24" s="622"/>
      <c r="X24" s="622"/>
      <c r="Y24" s="623"/>
      <c r="Z24" s="663" t="s">
        <v>87</v>
      </c>
      <c r="AA24" s="663"/>
      <c r="AB24" s="663"/>
      <c r="AC24" s="663"/>
      <c r="AD24" s="664" t="s">
        <v>87</v>
      </c>
      <c r="AE24" s="664"/>
      <c r="AF24" s="664"/>
      <c r="AG24" s="664"/>
      <c r="AH24" s="664"/>
      <c r="AI24" s="664"/>
      <c r="AJ24" s="664"/>
      <c r="AK24" s="664"/>
      <c r="AL24" s="624" t="s">
        <v>87</v>
      </c>
      <c r="AM24" s="625"/>
      <c r="AN24" s="625"/>
      <c r="AO24" s="665"/>
      <c r="AP24" s="618" t="s">
        <v>244</v>
      </c>
      <c r="AQ24" s="699"/>
      <c r="AR24" s="699"/>
      <c r="AS24" s="699"/>
      <c r="AT24" s="699"/>
      <c r="AU24" s="699"/>
      <c r="AV24" s="699"/>
      <c r="AW24" s="699"/>
      <c r="AX24" s="699"/>
      <c r="AY24" s="699"/>
      <c r="AZ24" s="699"/>
      <c r="BA24" s="699"/>
      <c r="BB24" s="699"/>
      <c r="BC24" s="699"/>
      <c r="BD24" s="699"/>
      <c r="BE24" s="699"/>
      <c r="BF24" s="700"/>
      <c r="BG24" s="621" t="s">
        <v>87</v>
      </c>
      <c r="BH24" s="622"/>
      <c r="BI24" s="622"/>
      <c r="BJ24" s="622"/>
      <c r="BK24" s="622"/>
      <c r="BL24" s="622"/>
      <c r="BM24" s="622"/>
      <c r="BN24" s="623"/>
      <c r="BO24" s="663" t="s">
        <v>87</v>
      </c>
      <c r="BP24" s="663"/>
      <c r="BQ24" s="663"/>
      <c r="BR24" s="663"/>
      <c r="BS24" s="664" t="s">
        <v>87</v>
      </c>
      <c r="BT24" s="664"/>
      <c r="BU24" s="664"/>
      <c r="BV24" s="664"/>
      <c r="BW24" s="664"/>
      <c r="BX24" s="664"/>
      <c r="BY24" s="664"/>
      <c r="BZ24" s="664"/>
      <c r="CA24" s="664"/>
      <c r="CB24" s="698"/>
      <c r="CD24" s="676" t="s">
        <v>245</v>
      </c>
      <c r="CE24" s="677"/>
      <c r="CF24" s="677"/>
      <c r="CG24" s="677"/>
      <c r="CH24" s="677"/>
      <c r="CI24" s="677"/>
      <c r="CJ24" s="677"/>
      <c r="CK24" s="677"/>
      <c r="CL24" s="677"/>
      <c r="CM24" s="677"/>
      <c r="CN24" s="677"/>
      <c r="CO24" s="677"/>
      <c r="CP24" s="677"/>
      <c r="CQ24" s="678"/>
      <c r="CR24" s="673">
        <v>4427267</v>
      </c>
      <c r="CS24" s="674"/>
      <c r="CT24" s="674"/>
      <c r="CU24" s="674"/>
      <c r="CV24" s="674"/>
      <c r="CW24" s="674"/>
      <c r="CX24" s="674"/>
      <c r="CY24" s="702"/>
      <c r="CZ24" s="703">
        <v>49.7</v>
      </c>
      <c r="DA24" s="686"/>
      <c r="DB24" s="686"/>
      <c r="DC24" s="705"/>
      <c r="DD24" s="701">
        <v>2548814</v>
      </c>
      <c r="DE24" s="674"/>
      <c r="DF24" s="674"/>
      <c r="DG24" s="674"/>
      <c r="DH24" s="674"/>
      <c r="DI24" s="674"/>
      <c r="DJ24" s="674"/>
      <c r="DK24" s="702"/>
      <c r="DL24" s="701">
        <v>2487576</v>
      </c>
      <c r="DM24" s="674"/>
      <c r="DN24" s="674"/>
      <c r="DO24" s="674"/>
      <c r="DP24" s="674"/>
      <c r="DQ24" s="674"/>
      <c r="DR24" s="674"/>
      <c r="DS24" s="674"/>
      <c r="DT24" s="674"/>
      <c r="DU24" s="674"/>
      <c r="DV24" s="702"/>
      <c r="DW24" s="703">
        <v>45.9</v>
      </c>
      <c r="DX24" s="686"/>
      <c r="DY24" s="686"/>
      <c r="DZ24" s="686"/>
      <c r="EA24" s="686"/>
      <c r="EB24" s="686"/>
      <c r="EC24" s="704"/>
    </row>
    <row r="25" spans="2:133" ht="11.25" customHeight="1" x14ac:dyDescent="0.15">
      <c r="B25" s="618" t="s">
        <v>246</v>
      </c>
      <c r="C25" s="619"/>
      <c r="D25" s="619"/>
      <c r="E25" s="619"/>
      <c r="F25" s="619"/>
      <c r="G25" s="619"/>
      <c r="H25" s="619"/>
      <c r="I25" s="619"/>
      <c r="J25" s="619"/>
      <c r="K25" s="619"/>
      <c r="L25" s="619"/>
      <c r="M25" s="619"/>
      <c r="N25" s="619"/>
      <c r="O25" s="619"/>
      <c r="P25" s="619"/>
      <c r="Q25" s="620"/>
      <c r="R25" s="621">
        <v>5389798</v>
      </c>
      <c r="S25" s="622"/>
      <c r="T25" s="622"/>
      <c r="U25" s="622"/>
      <c r="V25" s="622"/>
      <c r="W25" s="622"/>
      <c r="X25" s="622"/>
      <c r="Y25" s="623"/>
      <c r="Z25" s="663">
        <v>57.3</v>
      </c>
      <c r="AA25" s="663"/>
      <c r="AB25" s="663"/>
      <c r="AC25" s="663"/>
      <c r="AD25" s="664">
        <v>5280316</v>
      </c>
      <c r="AE25" s="664"/>
      <c r="AF25" s="664"/>
      <c r="AG25" s="664"/>
      <c r="AH25" s="664"/>
      <c r="AI25" s="664"/>
      <c r="AJ25" s="664"/>
      <c r="AK25" s="664"/>
      <c r="AL25" s="624">
        <v>99.7</v>
      </c>
      <c r="AM25" s="625"/>
      <c r="AN25" s="625"/>
      <c r="AO25" s="665"/>
      <c r="AP25" s="618" t="s">
        <v>247</v>
      </c>
      <c r="AQ25" s="699"/>
      <c r="AR25" s="699"/>
      <c r="AS25" s="699"/>
      <c r="AT25" s="699"/>
      <c r="AU25" s="699"/>
      <c r="AV25" s="699"/>
      <c r="AW25" s="699"/>
      <c r="AX25" s="699"/>
      <c r="AY25" s="699"/>
      <c r="AZ25" s="699"/>
      <c r="BA25" s="699"/>
      <c r="BB25" s="699"/>
      <c r="BC25" s="699"/>
      <c r="BD25" s="699"/>
      <c r="BE25" s="699"/>
      <c r="BF25" s="700"/>
      <c r="BG25" s="621" t="s">
        <v>87</v>
      </c>
      <c r="BH25" s="622"/>
      <c r="BI25" s="622"/>
      <c r="BJ25" s="622"/>
      <c r="BK25" s="622"/>
      <c r="BL25" s="622"/>
      <c r="BM25" s="622"/>
      <c r="BN25" s="623"/>
      <c r="BO25" s="663" t="s">
        <v>87</v>
      </c>
      <c r="BP25" s="663"/>
      <c r="BQ25" s="663"/>
      <c r="BR25" s="663"/>
      <c r="BS25" s="664" t="s">
        <v>87</v>
      </c>
      <c r="BT25" s="664"/>
      <c r="BU25" s="664"/>
      <c r="BV25" s="664"/>
      <c r="BW25" s="664"/>
      <c r="BX25" s="664"/>
      <c r="BY25" s="664"/>
      <c r="BZ25" s="664"/>
      <c r="CA25" s="664"/>
      <c r="CB25" s="698"/>
      <c r="CD25" s="618" t="s">
        <v>248</v>
      </c>
      <c r="CE25" s="619"/>
      <c r="CF25" s="619"/>
      <c r="CG25" s="619"/>
      <c r="CH25" s="619"/>
      <c r="CI25" s="619"/>
      <c r="CJ25" s="619"/>
      <c r="CK25" s="619"/>
      <c r="CL25" s="619"/>
      <c r="CM25" s="619"/>
      <c r="CN25" s="619"/>
      <c r="CO25" s="619"/>
      <c r="CP25" s="619"/>
      <c r="CQ25" s="620"/>
      <c r="CR25" s="621">
        <v>1389763</v>
      </c>
      <c r="CS25" s="634"/>
      <c r="CT25" s="634"/>
      <c r="CU25" s="634"/>
      <c r="CV25" s="634"/>
      <c r="CW25" s="634"/>
      <c r="CX25" s="634"/>
      <c r="CY25" s="635"/>
      <c r="CZ25" s="624">
        <v>15.6</v>
      </c>
      <c r="DA25" s="636"/>
      <c r="DB25" s="636"/>
      <c r="DC25" s="637"/>
      <c r="DD25" s="627">
        <v>1309759</v>
      </c>
      <c r="DE25" s="634"/>
      <c r="DF25" s="634"/>
      <c r="DG25" s="634"/>
      <c r="DH25" s="634"/>
      <c r="DI25" s="634"/>
      <c r="DJ25" s="634"/>
      <c r="DK25" s="635"/>
      <c r="DL25" s="627">
        <v>1302541</v>
      </c>
      <c r="DM25" s="634"/>
      <c r="DN25" s="634"/>
      <c r="DO25" s="634"/>
      <c r="DP25" s="634"/>
      <c r="DQ25" s="634"/>
      <c r="DR25" s="634"/>
      <c r="DS25" s="634"/>
      <c r="DT25" s="634"/>
      <c r="DU25" s="634"/>
      <c r="DV25" s="635"/>
      <c r="DW25" s="624">
        <v>24</v>
      </c>
      <c r="DX25" s="636"/>
      <c r="DY25" s="636"/>
      <c r="DZ25" s="636"/>
      <c r="EA25" s="636"/>
      <c r="EB25" s="636"/>
      <c r="EC25" s="652"/>
    </row>
    <row r="26" spans="2:133" ht="11.25" customHeight="1" x14ac:dyDescent="0.15">
      <c r="B26" s="618" t="s">
        <v>249</v>
      </c>
      <c r="C26" s="619"/>
      <c r="D26" s="619"/>
      <c r="E26" s="619"/>
      <c r="F26" s="619"/>
      <c r="G26" s="619"/>
      <c r="H26" s="619"/>
      <c r="I26" s="619"/>
      <c r="J26" s="619"/>
      <c r="K26" s="619"/>
      <c r="L26" s="619"/>
      <c r="M26" s="619"/>
      <c r="N26" s="619"/>
      <c r="O26" s="619"/>
      <c r="P26" s="619"/>
      <c r="Q26" s="620"/>
      <c r="R26" s="621">
        <v>3356</v>
      </c>
      <c r="S26" s="622"/>
      <c r="T26" s="622"/>
      <c r="U26" s="622"/>
      <c r="V26" s="622"/>
      <c r="W26" s="622"/>
      <c r="X26" s="622"/>
      <c r="Y26" s="623"/>
      <c r="Z26" s="663">
        <v>0</v>
      </c>
      <c r="AA26" s="663"/>
      <c r="AB26" s="663"/>
      <c r="AC26" s="663"/>
      <c r="AD26" s="664">
        <v>3356</v>
      </c>
      <c r="AE26" s="664"/>
      <c r="AF26" s="664"/>
      <c r="AG26" s="664"/>
      <c r="AH26" s="664"/>
      <c r="AI26" s="664"/>
      <c r="AJ26" s="664"/>
      <c r="AK26" s="664"/>
      <c r="AL26" s="624">
        <v>0.1</v>
      </c>
      <c r="AM26" s="625"/>
      <c r="AN26" s="625"/>
      <c r="AO26" s="665"/>
      <c r="AP26" s="618" t="s">
        <v>250</v>
      </c>
      <c r="AQ26" s="699"/>
      <c r="AR26" s="699"/>
      <c r="AS26" s="699"/>
      <c r="AT26" s="699"/>
      <c r="AU26" s="699"/>
      <c r="AV26" s="699"/>
      <c r="AW26" s="699"/>
      <c r="AX26" s="699"/>
      <c r="AY26" s="699"/>
      <c r="AZ26" s="699"/>
      <c r="BA26" s="699"/>
      <c r="BB26" s="699"/>
      <c r="BC26" s="699"/>
      <c r="BD26" s="699"/>
      <c r="BE26" s="699"/>
      <c r="BF26" s="700"/>
      <c r="BG26" s="621" t="s">
        <v>87</v>
      </c>
      <c r="BH26" s="622"/>
      <c r="BI26" s="622"/>
      <c r="BJ26" s="622"/>
      <c r="BK26" s="622"/>
      <c r="BL26" s="622"/>
      <c r="BM26" s="622"/>
      <c r="BN26" s="623"/>
      <c r="BO26" s="663" t="s">
        <v>87</v>
      </c>
      <c r="BP26" s="663"/>
      <c r="BQ26" s="663"/>
      <c r="BR26" s="663"/>
      <c r="BS26" s="664" t="s">
        <v>87</v>
      </c>
      <c r="BT26" s="664"/>
      <c r="BU26" s="664"/>
      <c r="BV26" s="664"/>
      <c r="BW26" s="664"/>
      <c r="BX26" s="664"/>
      <c r="BY26" s="664"/>
      <c r="BZ26" s="664"/>
      <c r="CA26" s="664"/>
      <c r="CB26" s="698"/>
      <c r="CD26" s="618" t="s">
        <v>251</v>
      </c>
      <c r="CE26" s="619"/>
      <c r="CF26" s="619"/>
      <c r="CG26" s="619"/>
      <c r="CH26" s="619"/>
      <c r="CI26" s="619"/>
      <c r="CJ26" s="619"/>
      <c r="CK26" s="619"/>
      <c r="CL26" s="619"/>
      <c r="CM26" s="619"/>
      <c r="CN26" s="619"/>
      <c r="CO26" s="619"/>
      <c r="CP26" s="619"/>
      <c r="CQ26" s="620"/>
      <c r="CR26" s="621">
        <v>834933</v>
      </c>
      <c r="CS26" s="622"/>
      <c r="CT26" s="622"/>
      <c r="CU26" s="622"/>
      <c r="CV26" s="622"/>
      <c r="CW26" s="622"/>
      <c r="CX26" s="622"/>
      <c r="CY26" s="623"/>
      <c r="CZ26" s="624">
        <v>9.4</v>
      </c>
      <c r="DA26" s="636"/>
      <c r="DB26" s="636"/>
      <c r="DC26" s="637"/>
      <c r="DD26" s="627">
        <v>765877</v>
      </c>
      <c r="DE26" s="622"/>
      <c r="DF26" s="622"/>
      <c r="DG26" s="622"/>
      <c r="DH26" s="622"/>
      <c r="DI26" s="622"/>
      <c r="DJ26" s="622"/>
      <c r="DK26" s="623"/>
      <c r="DL26" s="627" t="s">
        <v>87</v>
      </c>
      <c r="DM26" s="622"/>
      <c r="DN26" s="622"/>
      <c r="DO26" s="622"/>
      <c r="DP26" s="622"/>
      <c r="DQ26" s="622"/>
      <c r="DR26" s="622"/>
      <c r="DS26" s="622"/>
      <c r="DT26" s="622"/>
      <c r="DU26" s="622"/>
      <c r="DV26" s="623"/>
      <c r="DW26" s="624" t="s">
        <v>87</v>
      </c>
      <c r="DX26" s="636"/>
      <c r="DY26" s="636"/>
      <c r="DZ26" s="636"/>
      <c r="EA26" s="636"/>
      <c r="EB26" s="636"/>
      <c r="EC26" s="652"/>
    </row>
    <row r="27" spans="2:133" ht="11.25" customHeight="1" x14ac:dyDescent="0.15">
      <c r="B27" s="618" t="s">
        <v>252</v>
      </c>
      <c r="C27" s="619"/>
      <c r="D27" s="619"/>
      <c r="E27" s="619"/>
      <c r="F27" s="619"/>
      <c r="G27" s="619"/>
      <c r="H27" s="619"/>
      <c r="I27" s="619"/>
      <c r="J27" s="619"/>
      <c r="K27" s="619"/>
      <c r="L27" s="619"/>
      <c r="M27" s="619"/>
      <c r="N27" s="619"/>
      <c r="O27" s="619"/>
      <c r="P27" s="619"/>
      <c r="Q27" s="620"/>
      <c r="R27" s="621">
        <v>65736</v>
      </c>
      <c r="S27" s="622"/>
      <c r="T27" s="622"/>
      <c r="U27" s="622"/>
      <c r="V27" s="622"/>
      <c r="W27" s="622"/>
      <c r="X27" s="622"/>
      <c r="Y27" s="623"/>
      <c r="Z27" s="663">
        <v>0.7</v>
      </c>
      <c r="AA27" s="663"/>
      <c r="AB27" s="663"/>
      <c r="AC27" s="663"/>
      <c r="AD27" s="664" t="s">
        <v>87</v>
      </c>
      <c r="AE27" s="664"/>
      <c r="AF27" s="664"/>
      <c r="AG27" s="664"/>
      <c r="AH27" s="664"/>
      <c r="AI27" s="664"/>
      <c r="AJ27" s="664"/>
      <c r="AK27" s="664"/>
      <c r="AL27" s="624" t="s">
        <v>87</v>
      </c>
      <c r="AM27" s="625"/>
      <c r="AN27" s="625"/>
      <c r="AO27" s="665"/>
      <c r="AP27" s="618" t="s">
        <v>253</v>
      </c>
      <c r="AQ27" s="619"/>
      <c r="AR27" s="619"/>
      <c r="AS27" s="619"/>
      <c r="AT27" s="619"/>
      <c r="AU27" s="619"/>
      <c r="AV27" s="619"/>
      <c r="AW27" s="619"/>
      <c r="AX27" s="619"/>
      <c r="AY27" s="619"/>
      <c r="AZ27" s="619"/>
      <c r="BA27" s="619"/>
      <c r="BB27" s="619"/>
      <c r="BC27" s="619"/>
      <c r="BD27" s="619"/>
      <c r="BE27" s="619"/>
      <c r="BF27" s="620"/>
      <c r="BG27" s="621">
        <v>3399413</v>
      </c>
      <c r="BH27" s="622"/>
      <c r="BI27" s="622"/>
      <c r="BJ27" s="622"/>
      <c r="BK27" s="622"/>
      <c r="BL27" s="622"/>
      <c r="BM27" s="622"/>
      <c r="BN27" s="623"/>
      <c r="BO27" s="663">
        <v>100</v>
      </c>
      <c r="BP27" s="663"/>
      <c r="BQ27" s="663"/>
      <c r="BR27" s="663"/>
      <c r="BS27" s="664">
        <v>64837</v>
      </c>
      <c r="BT27" s="664"/>
      <c r="BU27" s="664"/>
      <c r="BV27" s="664"/>
      <c r="BW27" s="664"/>
      <c r="BX27" s="664"/>
      <c r="BY27" s="664"/>
      <c r="BZ27" s="664"/>
      <c r="CA27" s="664"/>
      <c r="CB27" s="698"/>
      <c r="CD27" s="618" t="s">
        <v>254</v>
      </c>
      <c r="CE27" s="619"/>
      <c r="CF27" s="619"/>
      <c r="CG27" s="619"/>
      <c r="CH27" s="619"/>
      <c r="CI27" s="619"/>
      <c r="CJ27" s="619"/>
      <c r="CK27" s="619"/>
      <c r="CL27" s="619"/>
      <c r="CM27" s="619"/>
      <c r="CN27" s="619"/>
      <c r="CO27" s="619"/>
      <c r="CP27" s="619"/>
      <c r="CQ27" s="620"/>
      <c r="CR27" s="621">
        <v>2473452</v>
      </c>
      <c r="CS27" s="634"/>
      <c r="CT27" s="634"/>
      <c r="CU27" s="634"/>
      <c r="CV27" s="634"/>
      <c r="CW27" s="634"/>
      <c r="CX27" s="634"/>
      <c r="CY27" s="635"/>
      <c r="CZ27" s="624">
        <v>27.8</v>
      </c>
      <c r="DA27" s="636"/>
      <c r="DB27" s="636"/>
      <c r="DC27" s="637"/>
      <c r="DD27" s="627">
        <v>683913</v>
      </c>
      <c r="DE27" s="634"/>
      <c r="DF27" s="634"/>
      <c r="DG27" s="634"/>
      <c r="DH27" s="634"/>
      <c r="DI27" s="634"/>
      <c r="DJ27" s="634"/>
      <c r="DK27" s="635"/>
      <c r="DL27" s="627">
        <v>629893</v>
      </c>
      <c r="DM27" s="634"/>
      <c r="DN27" s="634"/>
      <c r="DO27" s="634"/>
      <c r="DP27" s="634"/>
      <c r="DQ27" s="634"/>
      <c r="DR27" s="634"/>
      <c r="DS27" s="634"/>
      <c r="DT27" s="634"/>
      <c r="DU27" s="634"/>
      <c r="DV27" s="635"/>
      <c r="DW27" s="624">
        <v>11.6</v>
      </c>
      <c r="DX27" s="636"/>
      <c r="DY27" s="636"/>
      <c r="DZ27" s="636"/>
      <c r="EA27" s="636"/>
      <c r="EB27" s="636"/>
      <c r="EC27" s="652"/>
    </row>
    <row r="28" spans="2:133" ht="11.25" customHeight="1" x14ac:dyDescent="0.15">
      <c r="B28" s="618" t="s">
        <v>255</v>
      </c>
      <c r="C28" s="619"/>
      <c r="D28" s="619"/>
      <c r="E28" s="619"/>
      <c r="F28" s="619"/>
      <c r="G28" s="619"/>
      <c r="H28" s="619"/>
      <c r="I28" s="619"/>
      <c r="J28" s="619"/>
      <c r="K28" s="619"/>
      <c r="L28" s="619"/>
      <c r="M28" s="619"/>
      <c r="N28" s="619"/>
      <c r="O28" s="619"/>
      <c r="P28" s="619"/>
      <c r="Q28" s="620"/>
      <c r="R28" s="621">
        <v>26992</v>
      </c>
      <c r="S28" s="622"/>
      <c r="T28" s="622"/>
      <c r="U28" s="622"/>
      <c r="V28" s="622"/>
      <c r="W28" s="622"/>
      <c r="X28" s="622"/>
      <c r="Y28" s="623"/>
      <c r="Z28" s="663">
        <v>0.3</v>
      </c>
      <c r="AA28" s="663"/>
      <c r="AB28" s="663"/>
      <c r="AC28" s="663"/>
      <c r="AD28" s="664">
        <v>7642</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256</v>
      </c>
      <c r="CE28" s="619"/>
      <c r="CF28" s="619"/>
      <c r="CG28" s="619"/>
      <c r="CH28" s="619"/>
      <c r="CI28" s="619"/>
      <c r="CJ28" s="619"/>
      <c r="CK28" s="619"/>
      <c r="CL28" s="619"/>
      <c r="CM28" s="619"/>
      <c r="CN28" s="619"/>
      <c r="CO28" s="619"/>
      <c r="CP28" s="619"/>
      <c r="CQ28" s="620"/>
      <c r="CR28" s="621">
        <v>564052</v>
      </c>
      <c r="CS28" s="622"/>
      <c r="CT28" s="622"/>
      <c r="CU28" s="622"/>
      <c r="CV28" s="622"/>
      <c r="CW28" s="622"/>
      <c r="CX28" s="622"/>
      <c r="CY28" s="623"/>
      <c r="CZ28" s="624">
        <v>6.3</v>
      </c>
      <c r="DA28" s="636"/>
      <c r="DB28" s="636"/>
      <c r="DC28" s="637"/>
      <c r="DD28" s="627">
        <v>555142</v>
      </c>
      <c r="DE28" s="622"/>
      <c r="DF28" s="622"/>
      <c r="DG28" s="622"/>
      <c r="DH28" s="622"/>
      <c r="DI28" s="622"/>
      <c r="DJ28" s="622"/>
      <c r="DK28" s="623"/>
      <c r="DL28" s="627">
        <v>555142</v>
      </c>
      <c r="DM28" s="622"/>
      <c r="DN28" s="622"/>
      <c r="DO28" s="622"/>
      <c r="DP28" s="622"/>
      <c r="DQ28" s="622"/>
      <c r="DR28" s="622"/>
      <c r="DS28" s="622"/>
      <c r="DT28" s="622"/>
      <c r="DU28" s="622"/>
      <c r="DV28" s="623"/>
      <c r="DW28" s="624">
        <v>10.199999999999999</v>
      </c>
      <c r="DX28" s="636"/>
      <c r="DY28" s="636"/>
      <c r="DZ28" s="636"/>
      <c r="EA28" s="636"/>
      <c r="EB28" s="636"/>
      <c r="EC28" s="652"/>
    </row>
    <row r="29" spans="2:133" ht="11.25" customHeight="1" x14ac:dyDescent="0.15">
      <c r="B29" s="618" t="s">
        <v>257</v>
      </c>
      <c r="C29" s="619"/>
      <c r="D29" s="619"/>
      <c r="E29" s="619"/>
      <c r="F29" s="619"/>
      <c r="G29" s="619"/>
      <c r="H29" s="619"/>
      <c r="I29" s="619"/>
      <c r="J29" s="619"/>
      <c r="K29" s="619"/>
      <c r="L29" s="619"/>
      <c r="M29" s="619"/>
      <c r="N29" s="619"/>
      <c r="O29" s="619"/>
      <c r="P29" s="619"/>
      <c r="Q29" s="620"/>
      <c r="R29" s="621">
        <v>43090</v>
      </c>
      <c r="S29" s="622"/>
      <c r="T29" s="622"/>
      <c r="U29" s="622"/>
      <c r="V29" s="622"/>
      <c r="W29" s="622"/>
      <c r="X29" s="622"/>
      <c r="Y29" s="623"/>
      <c r="Z29" s="663">
        <v>0.5</v>
      </c>
      <c r="AA29" s="663"/>
      <c r="AB29" s="663"/>
      <c r="AC29" s="663"/>
      <c r="AD29" s="664" t="s">
        <v>87</v>
      </c>
      <c r="AE29" s="664"/>
      <c r="AF29" s="664"/>
      <c r="AG29" s="664"/>
      <c r="AH29" s="664"/>
      <c r="AI29" s="664"/>
      <c r="AJ29" s="664"/>
      <c r="AK29" s="664"/>
      <c r="AL29" s="624" t="s">
        <v>87</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258</v>
      </c>
      <c r="CE29" s="641"/>
      <c r="CF29" s="618" t="s">
        <v>32</v>
      </c>
      <c r="CG29" s="619"/>
      <c r="CH29" s="619"/>
      <c r="CI29" s="619"/>
      <c r="CJ29" s="619"/>
      <c r="CK29" s="619"/>
      <c r="CL29" s="619"/>
      <c r="CM29" s="619"/>
      <c r="CN29" s="619"/>
      <c r="CO29" s="619"/>
      <c r="CP29" s="619"/>
      <c r="CQ29" s="620"/>
      <c r="CR29" s="621">
        <v>564052</v>
      </c>
      <c r="CS29" s="634"/>
      <c r="CT29" s="634"/>
      <c r="CU29" s="634"/>
      <c r="CV29" s="634"/>
      <c r="CW29" s="634"/>
      <c r="CX29" s="634"/>
      <c r="CY29" s="635"/>
      <c r="CZ29" s="624">
        <v>6.3</v>
      </c>
      <c r="DA29" s="636"/>
      <c r="DB29" s="636"/>
      <c r="DC29" s="637"/>
      <c r="DD29" s="627">
        <v>555142</v>
      </c>
      <c r="DE29" s="634"/>
      <c r="DF29" s="634"/>
      <c r="DG29" s="634"/>
      <c r="DH29" s="634"/>
      <c r="DI29" s="634"/>
      <c r="DJ29" s="634"/>
      <c r="DK29" s="635"/>
      <c r="DL29" s="627">
        <v>555142</v>
      </c>
      <c r="DM29" s="634"/>
      <c r="DN29" s="634"/>
      <c r="DO29" s="634"/>
      <c r="DP29" s="634"/>
      <c r="DQ29" s="634"/>
      <c r="DR29" s="634"/>
      <c r="DS29" s="634"/>
      <c r="DT29" s="634"/>
      <c r="DU29" s="634"/>
      <c r="DV29" s="635"/>
      <c r="DW29" s="624">
        <v>10.199999999999999</v>
      </c>
      <c r="DX29" s="636"/>
      <c r="DY29" s="636"/>
      <c r="DZ29" s="636"/>
      <c r="EA29" s="636"/>
      <c r="EB29" s="636"/>
      <c r="EC29" s="652"/>
    </row>
    <row r="30" spans="2:133" ht="11.25" customHeight="1" x14ac:dyDescent="0.15">
      <c r="B30" s="618" t="s">
        <v>259</v>
      </c>
      <c r="C30" s="619"/>
      <c r="D30" s="619"/>
      <c r="E30" s="619"/>
      <c r="F30" s="619"/>
      <c r="G30" s="619"/>
      <c r="H30" s="619"/>
      <c r="I30" s="619"/>
      <c r="J30" s="619"/>
      <c r="K30" s="619"/>
      <c r="L30" s="619"/>
      <c r="M30" s="619"/>
      <c r="N30" s="619"/>
      <c r="O30" s="619"/>
      <c r="P30" s="619"/>
      <c r="Q30" s="620"/>
      <c r="R30" s="621">
        <v>1750708</v>
      </c>
      <c r="S30" s="622"/>
      <c r="T30" s="622"/>
      <c r="U30" s="622"/>
      <c r="V30" s="622"/>
      <c r="W30" s="622"/>
      <c r="X30" s="622"/>
      <c r="Y30" s="623"/>
      <c r="Z30" s="663">
        <v>18.600000000000001</v>
      </c>
      <c r="AA30" s="663"/>
      <c r="AB30" s="663"/>
      <c r="AC30" s="663"/>
      <c r="AD30" s="664" t="s">
        <v>87</v>
      </c>
      <c r="AE30" s="664"/>
      <c r="AF30" s="664"/>
      <c r="AG30" s="664"/>
      <c r="AH30" s="664"/>
      <c r="AI30" s="664"/>
      <c r="AJ30" s="664"/>
      <c r="AK30" s="664"/>
      <c r="AL30" s="624" t="s">
        <v>87</v>
      </c>
      <c r="AM30" s="625"/>
      <c r="AN30" s="625"/>
      <c r="AO30" s="665"/>
      <c r="AP30" s="679" t="s">
        <v>177</v>
      </c>
      <c r="AQ30" s="680"/>
      <c r="AR30" s="680"/>
      <c r="AS30" s="680"/>
      <c r="AT30" s="680"/>
      <c r="AU30" s="680"/>
      <c r="AV30" s="680"/>
      <c r="AW30" s="680"/>
      <c r="AX30" s="680"/>
      <c r="AY30" s="680"/>
      <c r="AZ30" s="680"/>
      <c r="BA30" s="680"/>
      <c r="BB30" s="680"/>
      <c r="BC30" s="680"/>
      <c r="BD30" s="680"/>
      <c r="BE30" s="680"/>
      <c r="BF30" s="681"/>
      <c r="BG30" s="679" t="s">
        <v>260</v>
      </c>
      <c r="BH30" s="696"/>
      <c r="BI30" s="696"/>
      <c r="BJ30" s="696"/>
      <c r="BK30" s="696"/>
      <c r="BL30" s="696"/>
      <c r="BM30" s="696"/>
      <c r="BN30" s="696"/>
      <c r="BO30" s="696"/>
      <c r="BP30" s="696"/>
      <c r="BQ30" s="697"/>
      <c r="BR30" s="679" t="s">
        <v>261</v>
      </c>
      <c r="BS30" s="696"/>
      <c r="BT30" s="696"/>
      <c r="BU30" s="696"/>
      <c r="BV30" s="696"/>
      <c r="BW30" s="696"/>
      <c r="BX30" s="696"/>
      <c r="BY30" s="696"/>
      <c r="BZ30" s="696"/>
      <c r="CA30" s="696"/>
      <c r="CB30" s="697"/>
      <c r="CD30" s="642"/>
      <c r="CE30" s="643"/>
      <c r="CF30" s="618" t="s">
        <v>262</v>
      </c>
      <c r="CG30" s="619"/>
      <c r="CH30" s="619"/>
      <c r="CI30" s="619"/>
      <c r="CJ30" s="619"/>
      <c r="CK30" s="619"/>
      <c r="CL30" s="619"/>
      <c r="CM30" s="619"/>
      <c r="CN30" s="619"/>
      <c r="CO30" s="619"/>
      <c r="CP30" s="619"/>
      <c r="CQ30" s="620"/>
      <c r="CR30" s="621">
        <v>544914</v>
      </c>
      <c r="CS30" s="622"/>
      <c r="CT30" s="622"/>
      <c r="CU30" s="622"/>
      <c r="CV30" s="622"/>
      <c r="CW30" s="622"/>
      <c r="CX30" s="622"/>
      <c r="CY30" s="623"/>
      <c r="CZ30" s="624">
        <v>6.1</v>
      </c>
      <c r="DA30" s="636"/>
      <c r="DB30" s="636"/>
      <c r="DC30" s="637"/>
      <c r="DD30" s="627">
        <v>536004</v>
      </c>
      <c r="DE30" s="622"/>
      <c r="DF30" s="622"/>
      <c r="DG30" s="622"/>
      <c r="DH30" s="622"/>
      <c r="DI30" s="622"/>
      <c r="DJ30" s="622"/>
      <c r="DK30" s="623"/>
      <c r="DL30" s="627">
        <v>536004</v>
      </c>
      <c r="DM30" s="622"/>
      <c r="DN30" s="622"/>
      <c r="DO30" s="622"/>
      <c r="DP30" s="622"/>
      <c r="DQ30" s="622"/>
      <c r="DR30" s="622"/>
      <c r="DS30" s="622"/>
      <c r="DT30" s="622"/>
      <c r="DU30" s="622"/>
      <c r="DV30" s="623"/>
      <c r="DW30" s="624">
        <v>9.9</v>
      </c>
      <c r="DX30" s="636"/>
      <c r="DY30" s="636"/>
      <c r="DZ30" s="636"/>
      <c r="EA30" s="636"/>
      <c r="EB30" s="636"/>
      <c r="EC30" s="652"/>
    </row>
    <row r="31" spans="2:133" ht="11.25" customHeight="1" x14ac:dyDescent="0.15">
      <c r="B31" s="688" t="s">
        <v>263</v>
      </c>
      <c r="C31" s="689"/>
      <c r="D31" s="689"/>
      <c r="E31" s="689"/>
      <c r="F31" s="689"/>
      <c r="G31" s="689"/>
      <c r="H31" s="689"/>
      <c r="I31" s="689"/>
      <c r="J31" s="689"/>
      <c r="K31" s="689"/>
      <c r="L31" s="689"/>
      <c r="M31" s="689"/>
      <c r="N31" s="689"/>
      <c r="O31" s="689"/>
      <c r="P31" s="689"/>
      <c r="Q31" s="690"/>
      <c r="R31" s="621" t="s">
        <v>87</v>
      </c>
      <c r="S31" s="622"/>
      <c r="T31" s="622"/>
      <c r="U31" s="622"/>
      <c r="V31" s="622"/>
      <c r="W31" s="622"/>
      <c r="X31" s="622"/>
      <c r="Y31" s="623"/>
      <c r="Z31" s="663" t="s">
        <v>87</v>
      </c>
      <c r="AA31" s="663"/>
      <c r="AB31" s="663"/>
      <c r="AC31" s="663"/>
      <c r="AD31" s="664" t="s">
        <v>87</v>
      </c>
      <c r="AE31" s="664"/>
      <c r="AF31" s="664"/>
      <c r="AG31" s="664"/>
      <c r="AH31" s="664"/>
      <c r="AI31" s="664"/>
      <c r="AJ31" s="664"/>
      <c r="AK31" s="664"/>
      <c r="AL31" s="624" t="s">
        <v>87</v>
      </c>
      <c r="AM31" s="625"/>
      <c r="AN31" s="625"/>
      <c r="AO31" s="665"/>
      <c r="AP31" s="691" t="s">
        <v>264</v>
      </c>
      <c r="AQ31" s="692"/>
      <c r="AR31" s="692"/>
      <c r="AS31" s="692"/>
      <c r="AT31" s="693" t="s">
        <v>265</v>
      </c>
      <c r="AU31" s="353"/>
      <c r="AV31" s="353"/>
      <c r="AW31" s="353"/>
      <c r="AX31" s="676" t="s">
        <v>143</v>
      </c>
      <c r="AY31" s="677"/>
      <c r="AZ31" s="677"/>
      <c r="BA31" s="677"/>
      <c r="BB31" s="677"/>
      <c r="BC31" s="677"/>
      <c r="BD31" s="677"/>
      <c r="BE31" s="677"/>
      <c r="BF31" s="678"/>
      <c r="BG31" s="684">
        <v>99.7</v>
      </c>
      <c r="BH31" s="685"/>
      <c r="BI31" s="685"/>
      <c r="BJ31" s="685"/>
      <c r="BK31" s="685"/>
      <c r="BL31" s="685"/>
      <c r="BM31" s="686">
        <v>99.2</v>
      </c>
      <c r="BN31" s="685"/>
      <c r="BO31" s="685"/>
      <c r="BP31" s="685"/>
      <c r="BQ31" s="687"/>
      <c r="BR31" s="684">
        <v>99.6</v>
      </c>
      <c r="BS31" s="685"/>
      <c r="BT31" s="685"/>
      <c r="BU31" s="685"/>
      <c r="BV31" s="685"/>
      <c r="BW31" s="685"/>
      <c r="BX31" s="686">
        <v>99.1</v>
      </c>
      <c r="BY31" s="685"/>
      <c r="BZ31" s="685"/>
      <c r="CA31" s="685"/>
      <c r="CB31" s="687"/>
      <c r="CD31" s="642"/>
      <c r="CE31" s="643"/>
      <c r="CF31" s="618" t="s">
        <v>266</v>
      </c>
      <c r="CG31" s="619"/>
      <c r="CH31" s="619"/>
      <c r="CI31" s="619"/>
      <c r="CJ31" s="619"/>
      <c r="CK31" s="619"/>
      <c r="CL31" s="619"/>
      <c r="CM31" s="619"/>
      <c r="CN31" s="619"/>
      <c r="CO31" s="619"/>
      <c r="CP31" s="619"/>
      <c r="CQ31" s="620"/>
      <c r="CR31" s="621">
        <v>19138</v>
      </c>
      <c r="CS31" s="634"/>
      <c r="CT31" s="634"/>
      <c r="CU31" s="634"/>
      <c r="CV31" s="634"/>
      <c r="CW31" s="634"/>
      <c r="CX31" s="634"/>
      <c r="CY31" s="635"/>
      <c r="CZ31" s="624">
        <v>0.2</v>
      </c>
      <c r="DA31" s="636"/>
      <c r="DB31" s="636"/>
      <c r="DC31" s="637"/>
      <c r="DD31" s="627">
        <v>19138</v>
      </c>
      <c r="DE31" s="634"/>
      <c r="DF31" s="634"/>
      <c r="DG31" s="634"/>
      <c r="DH31" s="634"/>
      <c r="DI31" s="634"/>
      <c r="DJ31" s="634"/>
      <c r="DK31" s="635"/>
      <c r="DL31" s="627">
        <v>19138</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267</v>
      </c>
      <c r="C32" s="619"/>
      <c r="D32" s="619"/>
      <c r="E32" s="619"/>
      <c r="F32" s="619"/>
      <c r="G32" s="619"/>
      <c r="H32" s="619"/>
      <c r="I32" s="619"/>
      <c r="J32" s="619"/>
      <c r="K32" s="619"/>
      <c r="L32" s="619"/>
      <c r="M32" s="619"/>
      <c r="N32" s="619"/>
      <c r="O32" s="619"/>
      <c r="P32" s="619"/>
      <c r="Q32" s="620"/>
      <c r="R32" s="621">
        <v>750918</v>
      </c>
      <c r="S32" s="622"/>
      <c r="T32" s="622"/>
      <c r="U32" s="622"/>
      <c r="V32" s="622"/>
      <c r="W32" s="622"/>
      <c r="X32" s="622"/>
      <c r="Y32" s="623"/>
      <c r="Z32" s="663">
        <v>8</v>
      </c>
      <c r="AA32" s="663"/>
      <c r="AB32" s="663"/>
      <c r="AC32" s="663"/>
      <c r="AD32" s="664" t="s">
        <v>87</v>
      </c>
      <c r="AE32" s="664"/>
      <c r="AF32" s="664"/>
      <c r="AG32" s="664"/>
      <c r="AH32" s="664"/>
      <c r="AI32" s="664"/>
      <c r="AJ32" s="664"/>
      <c r="AK32" s="664"/>
      <c r="AL32" s="624" t="s">
        <v>87</v>
      </c>
      <c r="AM32" s="625"/>
      <c r="AN32" s="625"/>
      <c r="AO32" s="665"/>
      <c r="AP32" s="666"/>
      <c r="AQ32" s="667"/>
      <c r="AR32" s="667"/>
      <c r="AS32" s="667"/>
      <c r="AT32" s="694"/>
      <c r="AU32" s="354" t="s">
        <v>268</v>
      </c>
      <c r="AX32" s="618" t="s">
        <v>269</v>
      </c>
      <c r="AY32" s="619"/>
      <c r="AZ32" s="619"/>
      <c r="BA32" s="619"/>
      <c r="BB32" s="619"/>
      <c r="BC32" s="619"/>
      <c r="BD32" s="619"/>
      <c r="BE32" s="619"/>
      <c r="BF32" s="620"/>
      <c r="BG32" s="683">
        <v>99.7</v>
      </c>
      <c r="BH32" s="634"/>
      <c r="BI32" s="634"/>
      <c r="BJ32" s="634"/>
      <c r="BK32" s="634"/>
      <c r="BL32" s="634"/>
      <c r="BM32" s="625">
        <v>99.2</v>
      </c>
      <c r="BN32" s="634"/>
      <c r="BO32" s="634"/>
      <c r="BP32" s="634"/>
      <c r="BQ32" s="661"/>
      <c r="BR32" s="683">
        <v>99.6</v>
      </c>
      <c r="BS32" s="634"/>
      <c r="BT32" s="634"/>
      <c r="BU32" s="634"/>
      <c r="BV32" s="634"/>
      <c r="BW32" s="634"/>
      <c r="BX32" s="625">
        <v>99</v>
      </c>
      <c r="BY32" s="634"/>
      <c r="BZ32" s="634"/>
      <c r="CA32" s="634"/>
      <c r="CB32" s="661"/>
      <c r="CD32" s="644"/>
      <c r="CE32" s="645"/>
      <c r="CF32" s="618" t="s">
        <v>270</v>
      </c>
      <c r="CG32" s="619"/>
      <c r="CH32" s="619"/>
      <c r="CI32" s="619"/>
      <c r="CJ32" s="619"/>
      <c r="CK32" s="619"/>
      <c r="CL32" s="619"/>
      <c r="CM32" s="619"/>
      <c r="CN32" s="619"/>
      <c r="CO32" s="619"/>
      <c r="CP32" s="619"/>
      <c r="CQ32" s="620"/>
      <c r="CR32" s="621" t="s">
        <v>87</v>
      </c>
      <c r="CS32" s="622"/>
      <c r="CT32" s="622"/>
      <c r="CU32" s="622"/>
      <c r="CV32" s="622"/>
      <c r="CW32" s="622"/>
      <c r="CX32" s="622"/>
      <c r="CY32" s="623"/>
      <c r="CZ32" s="624" t="s">
        <v>87</v>
      </c>
      <c r="DA32" s="636"/>
      <c r="DB32" s="636"/>
      <c r="DC32" s="637"/>
      <c r="DD32" s="627" t="s">
        <v>87</v>
      </c>
      <c r="DE32" s="622"/>
      <c r="DF32" s="622"/>
      <c r="DG32" s="622"/>
      <c r="DH32" s="622"/>
      <c r="DI32" s="622"/>
      <c r="DJ32" s="622"/>
      <c r="DK32" s="623"/>
      <c r="DL32" s="627" t="s">
        <v>87</v>
      </c>
      <c r="DM32" s="622"/>
      <c r="DN32" s="622"/>
      <c r="DO32" s="622"/>
      <c r="DP32" s="622"/>
      <c r="DQ32" s="622"/>
      <c r="DR32" s="622"/>
      <c r="DS32" s="622"/>
      <c r="DT32" s="622"/>
      <c r="DU32" s="622"/>
      <c r="DV32" s="623"/>
      <c r="DW32" s="624" t="s">
        <v>87</v>
      </c>
      <c r="DX32" s="636"/>
      <c r="DY32" s="636"/>
      <c r="DZ32" s="636"/>
      <c r="EA32" s="636"/>
      <c r="EB32" s="636"/>
      <c r="EC32" s="652"/>
    </row>
    <row r="33" spans="2:133" ht="11.25" customHeight="1" x14ac:dyDescent="0.15">
      <c r="B33" s="618" t="s">
        <v>271</v>
      </c>
      <c r="C33" s="619"/>
      <c r="D33" s="619"/>
      <c r="E33" s="619"/>
      <c r="F33" s="619"/>
      <c r="G33" s="619"/>
      <c r="H33" s="619"/>
      <c r="I33" s="619"/>
      <c r="J33" s="619"/>
      <c r="K33" s="619"/>
      <c r="L33" s="619"/>
      <c r="M33" s="619"/>
      <c r="N33" s="619"/>
      <c r="O33" s="619"/>
      <c r="P33" s="619"/>
      <c r="Q33" s="620"/>
      <c r="R33" s="621">
        <v>148293</v>
      </c>
      <c r="S33" s="622"/>
      <c r="T33" s="622"/>
      <c r="U33" s="622"/>
      <c r="V33" s="622"/>
      <c r="W33" s="622"/>
      <c r="X33" s="622"/>
      <c r="Y33" s="623"/>
      <c r="Z33" s="663">
        <v>1.6</v>
      </c>
      <c r="AA33" s="663"/>
      <c r="AB33" s="663"/>
      <c r="AC33" s="663"/>
      <c r="AD33" s="664">
        <v>20</v>
      </c>
      <c r="AE33" s="664"/>
      <c r="AF33" s="664"/>
      <c r="AG33" s="664"/>
      <c r="AH33" s="664"/>
      <c r="AI33" s="664"/>
      <c r="AJ33" s="664"/>
      <c r="AK33" s="664"/>
      <c r="AL33" s="624">
        <v>0</v>
      </c>
      <c r="AM33" s="625"/>
      <c r="AN33" s="625"/>
      <c r="AO33" s="665"/>
      <c r="AP33" s="668"/>
      <c r="AQ33" s="669"/>
      <c r="AR33" s="669"/>
      <c r="AS33" s="669"/>
      <c r="AT33" s="695"/>
      <c r="AU33" s="355"/>
      <c r="AV33" s="355"/>
      <c r="AW33" s="355"/>
      <c r="AX33" s="602" t="s">
        <v>272</v>
      </c>
      <c r="AY33" s="603"/>
      <c r="AZ33" s="603"/>
      <c r="BA33" s="603"/>
      <c r="BB33" s="603"/>
      <c r="BC33" s="603"/>
      <c r="BD33" s="603"/>
      <c r="BE33" s="603"/>
      <c r="BF33" s="604"/>
      <c r="BG33" s="682">
        <v>99.7</v>
      </c>
      <c r="BH33" s="606"/>
      <c r="BI33" s="606"/>
      <c r="BJ33" s="606"/>
      <c r="BK33" s="606"/>
      <c r="BL33" s="606"/>
      <c r="BM33" s="656">
        <v>99.3</v>
      </c>
      <c r="BN33" s="606"/>
      <c r="BO33" s="606"/>
      <c r="BP33" s="606"/>
      <c r="BQ33" s="650"/>
      <c r="BR33" s="682">
        <v>99.7</v>
      </c>
      <c r="BS33" s="606"/>
      <c r="BT33" s="606"/>
      <c r="BU33" s="606"/>
      <c r="BV33" s="606"/>
      <c r="BW33" s="606"/>
      <c r="BX33" s="656">
        <v>99.2</v>
      </c>
      <c r="BY33" s="606"/>
      <c r="BZ33" s="606"/>
      <c r="CA33" s="606"/>
      <c r="CB33" s="650"/>
      <c r="CD33" s="618" t="s">
        <v>273</v>
      </c>
      <c r="CE33" s="619"/>
      <c r="CF33" s="619"/>
      <c r="CG33" s="619"/>
      <c r="CH33" s="619"/>
      <c r="CI33" s="619"/>
      <c r="CJ33" s="619"/>
      <c r="CK33" s="619"/>
      <c r="CL33" s="619"/>
      <c r="CM33" s="619"/>
      <c r="CN33" s="619"/>
      <c r="CO33" s="619"/>
      <c r="CP33" s="619"/>
      <c r="CQ33" s="620"/>
      <c r="CR33" s="621">
        <v>3938784</v>
      </c>
      <c r="CS33" s="634"/>
      <c r="CT33" s="634"/>
      <c r="CU33" s="634"/>
      <c r="CV33" s="634"/>
      <c r="CW33" s="634"/>
      <c r="CX33" s="634"/>
      <c r="CY33" s="635"/>
      <c r="CZ33" s="624">
        <v>44.3</v>
      </c>
      <c r="DA33" s="636"/>
      <c r="DB33" s="636"/>
      <c r="DC33" s="637"/>
      <c r="DD33" s="627">
        <v>3163371</v>
      </c>
      <c r="DE33" s="634"/>
      <c r="DF33" s="634"/>
      <c r="DG33" s="634"/>
      <c r="DH33" s="634"/>
      <c r="DI33" s="634"/>
      <c r="DJ33" s="634"/>
      <c r="DK33" s="635"/>
      <c r="DL33" s="627">
        <v>2419342</v>
      </c>
      <c r="DM33" s="634"/>
      <c r="DN33" s="634"/>
      <c r="DO33" s="634"/>
      <c r="DP33" s="634"/>
      <c r="DQ33" s="634"/>
      <c r="DR33" s="634"/>
      <c r="DS33" s="634"/>
      <c r="DT33" s="634"/>
      <c r="DU33" s="634"/>
      <c r="DV33" s="635"/>
      <c r="DW33" s="624">
        <v>44.6</v>
      </c>
      <c r="DX33" s="636"/>
      <c r="DY33" s="636"/>
      <c r="DZ33" s="636"/>
      <c r="EA33" s="636"/>
      <c r="EB33" s="636"/>
      <c r="EC33" s="652"/>
    </row>
    <row r="34" spans="2:133" ht="11.25" customHeight="1" x14ac:dyDescent="0.15">
      <c r="B34" s="618" t="s">
        <v>274</v>
      </c>
      <c r="C34" s="619"/>
      <c r="D34" s="619"/>
      <c r="E34" s="619"/>
      <c r="F34" s="619"/>
      <c r="G34" s="619"/>
      <c r="H34" s="619"/>
      <c r="I34" s="619"/>
      <c r="J34" s="619"/>
      <c r="K34" s="619"/>
      <c r="L34" s="619"/>
      <c r="M34" s="619"/>
      <c r="N34" s="619"/>
      <c r="O34" s="619"/>
      <c r="P34" s="619"/>
      <c r="Q34" s="620"/>
      <c r="R34" s="621">
        <v>15307</v>
      </c>
      <c r="S34" s="622"/>
      <c r="T34" s="622"/>
      <c r="U34" s="622"/>
      <c r="V34" s="622"/>
      <c r="W34" s="622"/>
      <c r="X34" s="622"/>
      <c r="Y34" s="623"/>
      <c r="Z34" s="663">
        <v>0.2</v>
      </c>
      <c r="AA34" s="663"/>
      <c r="AB34" s="663"/>
      <c r="AC34" s="663"/>
      <c r="AD34" s="664" t="s">
        <v>87</v>
      </c>
      <c r="AE34" s="664"/>
      <c r="AF34" s="664"/>
      <c r="AG34" s="664"/>
      <c r="AH34" s="664"/>
      <c r="AI34" s="664"/>
      <c r="AJ34" s="664"/>
      <c r="AK34" s="664"/>
      <c r="AL34" s="624" t="s">
        <v>87</v>
      </c>
      <c r="AM34" s="625"/>
      <c r="AN34" s="625"/>
      <c r="AO34" s="665"/>
      <c r="AP34" s="70"/>
      <c r="AQ34" s="71"/>
      <c r="AS34" s="353"/>
      <c r="AT34" s="353"/>
      <c r="AU34" s="353"/>
      <c r="AV34" s="353"/>
      <c r="AW34" s="353"/>
      <c r="AX34" s="353"/>
      <c r="AY34" s="353"/>
      <c r="AZ34" s="353"/>
      <c r="BA34" s="353"/>
      <c r="BB34" s="353"/>
      <c r="BC34" s="353"/>
      <c r="BD34" s="353"/>
      <c r="BE34" s="353"/>
      <c r="BF34" s="353"/>
      <c r="BG34" s="71"/>
      <c r="BH34" s="71"/>
      <c r="BI34" s="71"/>
      <c r="BJ34" s="71"/>
      <c r="BK34" s="71"/>
      <c r="BL34" s="71"/>
      <c r="BM34" s="71"/>
      <c r="BN34" s="71"/>
      <c r="BO34" s="71"/>
      <c r="BP34" s="71"/>
      <c r="BQ34" s="71"/>
      <c r="BR34" s="71"/>
      <c r="BS34" s="71"/>
      <c r="BT34" s="71"/>
      <c r="BU34" s="71"/>
      <c r="BV34" s="71"/>
      <c r="BW34" s="71"/>
      <c r="BX34" s="71"/>
      <c r="BY34" s="71"/>
      <c r="BZ34" s="71"/>
      <c r="CA34" s="71"/>
      <c r="CB34" s="71"/>
      <c r="CD34" s="618" t="s">
        <v>275</v>
      </c>
      <c r="CE34" s="619"/>
      <c r="CF34" s="619"/>
      <c r="CG34" s="619"/>
      <c r="CH34" s="619"/>
      <c r="CI34" s="619"/>
      <c r="CJ34" s="619"/>
      <c r="CK34" s="619"/>
      <c r="CL34" s="619"/>
      <c r="CM34" s="619"/>
      <c r="CN34" s="619"/>
      <c r="CO34" s="619"/>
      <c r="CP34" s="619"/>
      <c r="CQ34" s="620"/>
      <c r="CR34" s="621">
        <v>1482412</v>
      </c>
      <c r="CS34" s="622"/>
      <c r="CT34" s="622"/>
      <c r="CU34" s="622"/>
      <c r="CV34" s="622"/>
      <c r="CW34" s="622"/>
      <c r="CX34" s="622"/>
      <c r="CY34" s="623"/>
      <c r="CZ34" s="624">
        <v>16.7</v>
      </c>
      <c r="DA34" s="636"/>
      <c r="DB34" s="636"/>
      <c r="DC34" s="637"/>
      <c r="DD34" s="627">
        <v>1150274</v>
      </c>
      <c r="DE34" s="622"/>
      <c r="DF34" s="622"/>
      <c r="DG34" s="622"/>
      <c r="DH34" s="622"/>
      <c r="DI34" s="622"/>
      <c r="DJ34" s="622"/>
      <c r="DK34" s="623"/>
      <c r="DL34" s="627">
        <v>997362</v>
      </c>
      <c r="DM34" s="622"/>
      <c r="DN34" s="622"/>
      <c r="DO34" s="622"/>
      <c r="DP34" s="622"/>
      <c r="DQ34" s="622"/>
      <c r="DR34" s="622"/>
      <c r="DS34" s="622"/>
      <c r="DT34" s="622"/>
      <c r="DU34" s="622"/>
      <c r="DV34" s="623"/>
      <c r="DW34" s="624">
        <v>18.399999999999999</v>
      </c>
      <c r="DX34" s="636"/>
      <c r="DY34" s="636"/>
      <c r="DZ34" s="636"/>
      <c r="EA34" s="636"/>
      <c r="EB34" s="636"/>
      <c r="EC34" s="652"/>
    </row>
    <row r="35" spans="2:133" ht="11.25" customHeight="1" x14ac:dyDescent="0.15">
      <c r="B35" s="618" t="s">
        <v>276</v>
      </c>
      <c r="C35" s="619"/>
      <c r="D35" s="619"/>
      <c r="E35" s="619"/>
      <c r="F35" s="619"/>
      <c r="G35" s="619"/>
      <c r="H35" s="619"/>
      <c r="I35" s="619"/>
      <c r="J35" s="619"/>
      <c r="K35" s="619"/>
      <c r="L35" s="619"/>
      <c r="M35" s="619"/>
      <c r="N35" s="619"/>
      <c r="O35" s="619"/>
      <c r="P35" s="619"/>
      <c r="Q35" s="620"/>
      <c r="R35" s="621">
        <v>54059</v>
      </c>
      <c r="S35" s="622"/>
      <c r="T35" s="622"/>
      <c r="U35" s="622"/>
      <c r="V35" s="622"/>
      <c r="W35" s="622"/>
      <c r="X35" s="622"/>
      <c r="Y35" s="623"/>
      <c r="Z35" s="663">
        <v>0.6</v>
      </c>
      <c r="AA35" s="663"/>
      <c r="AB35" s="663"/>
      <c r="AC35" s="663"/>
      <c r="AD35" s="664" t="s">
        <v>87</v>
      </c>
      <c r="AE35" s="664"/>
      <c r="AF35" s="664"/>
      <c r="AG35" s="664"/>
      <c r="AH35" s="664"/>
      <c r="AI35" s="664"/>
      <c r="AJ35" s="664"/>
      <c r="AK35" s="664"/>
      <c r="AL35" s="624" t="s">
        <v>87</v>
      </c>
      <c r="AM35" s="625"/>
      <c r="AN35" s="625"/>
      <c r="AO35" s="665"/>
      <c r="AP35" s="72"/>
      <c r="AQ35" s="679" t="s">
        <v>277</v>
      </c>
      <c r="AR35" s="680"/>
      <c r="AS35" s="680"/>
      <c r="AT35" s="680"/>
      <c r="AU35" s="680"/>
      <c r="AV35" s="680"/>
      <c r="AW35" s="680"/>
      <c r="AX35" s="680"/>
      <c r="AY35" s="680"/>
      <c r="AZ35" s="680"/>
      <c r="BA35" s="680"/>
      <c r="BB35" s="680"/>
      <c r="BC35" s="680"/>
      <c r="BD35" s="680"/>
      <c r="BE35" s="680"/>
      <c r="BF35" s="681"/>
      <c r="BG35" s="679" t="s">
        <v>278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279</v>
      </c>
      <c r="CE35" s="619"/>
      <c r="CF35" s="619"/>
      <c r="CG35" s="619"/>
      <c r="CH35" s="619"/>
      <c r="CI35" s="619"/>
      <c r="CJ35" s="619"/>
      <c r="CK35" s="619"/>
      <c r="CL35" s="619"/>
      <c r="CM35" s="619"/>
      <c r="CN35" s="619"/>
      <c r="CO35" s="619"/>
      <c r="CP35" s="619"/>
      <c r="CQ35" s="620"/>
      <c r="CR35" s="621">
        <v>190182</v>
      </c>
      <c r="CS35" s="634"/>
      <c r="CT35" s="634"/>
      <c r="CU35" s="634"/>
      <c r="CV35" s="634"/>
      <c r="CW35" s="634"/>
      <c r="CX35" s="634"/>
      <c r="CY35" s="635"/>
      <c r="CZ35" s="624">
        <v>2.1</v>
      </c>
      <c r="DA35" s="636"/>
      <c r="DB35" s="636"/>
      <c r="DC35" s="637"/>
      <c r="DD35" s="627">
        <v>181491</v>
      </c>
      <c r="DE35" s="634"/>
      <c r="DF35" s="634"/>
      <c r="DG35" s="634"/>
      <c r="DH35" s="634"/>
      <c r="DI35" s="634"/>
      <c r="DJ35" s="634"/>
      <c r="DK35" s="635"/>
      <c r="DL35" s="627">
        <v>168205</v>
      </c>
      <c r="DM35" s="634"/>
      <c r="DN35" s="634"/>
      <c r="DO35" s="634"/>
      <c r="DP35" s="634"/>
      <c r="DQ35" s="634"/>
      <c r="DR35" s="634"/>
      <c r="DS35" s="634"/>
      <c r="DT35" s="634"/>
      <c r="DU35" s="634"/>
      <c r="DV35" s="635"/>
      <c r="DW35" s="624">
        <v>3.1</v>
      </c>
      <c r="DX35" s="636"/>
      <c r="DY35" s="636"/>
      <c r="DZ35" s="636"/>
      <c r="EA35" s="636"/>
      <c r="EB35" s="636"/>
      <c r="EC35" s="652"/>
    </row>
    <row r="36" spans="2:133" ht="11.25" customHeight="1" x14ac:dyDescent="0.15">
      <c r="B36" s="618" t="s">
        <v>280</v>
      </c>
      <c r="C36" s="619"/>
      <c r="D36" s="619"/>
      <c r="E36" s="619"/>
      <c r="F36" s="619"/>
      <c r="G36" s="619"/>
      <c r="H36" s="619"/>
      <c r="I36" s="619"/>
      <c r="J36" s="619"/>
      <c r="K36" s="619"/>
      <c r="L36" s="619"/>
      <c r="M36" s="619"/>
      <c r="N36" s="619"/>
      <c r="O36" s="619"/>
      <c r="P36" s="619"/>
      <c r="Q36" s="620"/>
      <c r="R36" s="621">
        <v>516156</v>
      </c>
      <c r="S36" s="622"/>
      <c r="T36" s="622"/>
      <c r="U36" s="622"/>
      <c r="V36" s="622"/>
      <c r="W36" s="622"/>
      <c r="X36" s="622"/>
      <c r="Y36" s="623"/>
      <c r="Z36" s="663">
        <v>5.5</v>
      </c>
      <c r="AA36" s="663"/>
      <c r="AB36" s="663"/>
      <c r="AC36" s="663"/>
      <c r="AD36" s="664" t="s">
        <v>87</v>
      </c>
      <c r="AE36" s="664"/>
      <c r="AF36" s="664"/>
      <c r="AG36" s="664"/>
      <c r="AH36" s="664"/>
      <c r="AI36" s="664"/>
      <c r="AJ36" s="664"/>
      <c r="AK36" s="664"/>
      <c r="AL36" s="624" t="s">
        <v>87</v>
      </c>
      <c r="AM36" s="625"/>
      <c r="AN36" s="625"/>
      <c r="AO36" s="665"/>
      <c r="AP36" s="72"/>
      <c r="AQ36" s="670" t="s">
        <v>281</v>
      </c>
      <c r="AR36" s="671"/>
      <c r="AS36" s="671"/>
      <c r="AT36" s="671"/>
      <c r="AU36" s="671"/>
      <c r="AV36" s="671"/>
      <c r="AW36" s="671"/>
      <c r="AX36" s="671"/>
      <c r="AY36" s="672"/>
      <c r="AZ36" s="673">
        <v>1119645</v>
      </c>
      <c r="BA36" s="674"/>
      <c r="BB36" s="674"/>
      <c r="BC36" s="674"/>
      <c r="BD36" s="674"/>
      <c r="BE36" s="674"/>
      <c r="BF36" s="675"/>
      <c r="BG36" s="676" t="s">
        <v>282</v>
      </c>
      <c r="BH36" s="677"/>
      <c r="BI36" s="677"/>
      <c r="BJ36" s="677"/>
      <c r="BK36" s="677"/>
      <c r="BL36" s="677"/>
      <c r="BM36" s="677"/>
      <c r="BN36" s="677"/>
      <c r="BO36" s="677"/>
      <c r="BP36" s="677"/>
      <c r="BQ36" s="677"/>
      <c r="BR36" s="677"/>
      <c r="BS36" s="677"/>
      <c r="BT36" s="677"/>
      <c r="BU36" s="678"/>
      <c r="BV36" s="673">
        <v>168564</v>
      </c>
      <c r="BW36" s="674"/>
      <c r="BX36" s="674"/>
      <c r="BY36" s="674"/>
      <c r="BZ36" s="674"/>
      <c r="CA36" s="674"/>
      <c r="CB36" s="675"/>
      <c r="CD36" s="618" t="s">
        <v>283</v>
      </c>
      <c r="CE36" s="619"/>
      <c r="CF36" s="619"/>
      <c r="CG36" s="619"/>
      <c r="CH36" s="619"/>
      <c r="CI36" s="619"/>
      <c r="CJ36" s="619"/>
      <c r="CK36" s="619"/>
      <c r="CL36" s="619"/>
      <c r="CM36" s="619"/>
      <c r="CN36" s="619"/>
      <c r="CO36" s="619"/>
      <c r="CP36" s="619"/>
      <c r="CQ36" s="620"/>
      <c r="CR36" s="621">
        <v>1032112</v>
      </c>
      <c r="CS36" s="622"/>
      <c r="CT36" s="622"/>
      <c r="CU36" s="622"/>
      <c r="CV36" s="622"/>
      <c r="CW36" s="622"/>
      <c r="CX36" s="622"/>
      <c r="CY36" s="623"/>
      <c r="CZ36" s="624">
        <v>11.6</v>
      </c>
      <c r="DA36" s="636"/>
      <c r="DB36" s="636"/>
      <c r="DC36" s="637"/>
      <c r="DD36" s="627">
        <v>967324</v>
      </c>
      <c r="DE36" s="622"/>
      <c r="DF36" s="622"/>
      <c r="DG36" s="622"/>
      <c r="DH36" s="622"/>
      <c r="DI36" s="622"/>
      <c r="DJ36" s="622"/>
      <c r="DK36" s="623"/>
      <c r="DL36" s="627">
        <v>694002</v>
      </c>
      <c r="DM36" s="622"/>
      <c r="DN36" s="622"/>
      <c r="DO36" s="622"/>
      <c r="DP36" s="622"/>
      <c r="DQ36" s="622"/>
      <c r="DR36" s="622"/>
      <c r="DS36" s="622"/>
      <c r="DT36" s="622"/>
      <c r="DU36" s="622"/>
      <c r="DV36" s="623"/>
      <c r="DW36" s="624">
        <v>12.8</v>
      </c>
      <c r="DX36" s="636"/>
      <c r="DY36" s="636"/>
      <c r="DZ36" s="636"/>
      <c r="EA36" s="636"/>
      <c r="EB36" s="636"/>
      <c r="EC36" s="652"/>
    </row>
    <row r="37" spans="2:133" ht="11.25" customHeight="1" x14ac:dyDescent="0.15">
      <c r="B37" s="618" t="s">
        <v>284</v>
      </c>
      <c r="C37" s="619"/>
      <c r="D37" s="619"/>
      <c r="E37" s="619"/>
      <c r="F37" s="619"/>
      <c r="G37" s="619"/>
      <c r="H37" s="619"/>
      <c r="I37" s="619"/>
      <c r="J37" s="619"/>
      <c r="K37" s="619"/>
      <c r="L37" s="619"/>
      <c r="M37" s="619"/>
      <c r="N37" s="619"/>
      <c r="O37" s="619"/>
      <c r="P37" s="619"/>
      <c r="Q37" s="620"/>
      <c r="R37" s="621">
        <v>58737</v>
      </c>
      <c r="S37" s="622"/>
      <c r="T37" s="622"/>
      <c r="U37" s="622"/>
      <c r="V37" s="622"/>
      <c r="W37" s="622"/>
      <c r="X37" s="622"/>
      <c r="Y37" s="623"/>
      <c r="Z37" s="663">
        <v>0.6</v>
      </c>
      <c r="AA37" s="663"/>
      <c r="AB37" s="663"/>
      <c r="AC37" s="663"/>
      <c r="AD37" s="664">
        <v>2288</v>
      </c>
      <c r="AE37" s="664"/>
      <c r="AF37" s="664"/>
      <c r="AG37" s="664"/>
      <c r="AH37" s="664"/>
      <c r="AI37" s="664"/>
      <c r="AJ37" s="664"/>
      <c r="AK37" s="664"/>
      <c r="AL37" s="624">
        <v>0</v>
      </c>
      <c r="AM37" s="625"/>
      <c r="AN37" s="625"/>
      <c r="AO37" s="665"/>
      <c r="AQ37" s="658" t="s">
        <v>285</v>
      </c>
      <c r="AR37" s="659"/>
      <c r="AS37" s="659"/>
      <c r="AT37" s="659"/>
      <c r="AU37" s="659"/>
      <c r="AV37" s="659"/>
      <c r="AW37" s="659"/>
      <c r="AX37" s="659"/>
      <c r="AY37" s="660"/>
      <c r="AZ37" s="621">
        <v>210888</v>
      </c>
      <c r="BA37" s="622"/>
      <c r="BB37" s="622"/>
      <c r="BC37" s="622"/>
      <c r="BD37" s="634"/>
      <c r="BE37" s="634"/>
      <c r="BF37" s="661"/>
      <c r="BG37" s="618" t="s">
        <v>286</v>
      </c>
      <c r="BH37" s="619"/>
      <c r="BI37" s="619"/>
      <c r="BJ37" s="619"/>
      <c r="BK37" s="619"/>
      <c r="BL37" s="619"/>
      <c r="BM37" s="619"/>
      <c r="BN37" s="619"/>
      <c r="BO37" s="619"/>
      <c r="BP37" s="619"/>
      <c r="BQ37" s="619"/>
      <c r="BR37" s="619"/>
      <c r="BS37" s="619"/>
      <c r="BT37" s="619"/>
      <c r="BU37" s="620"/>
      <c r="BV37" s="621">
        <v>130922</v>
      </c>
      <c r="BW37" s="622"/>
      <c r="BX37" s="622"/>
      <c r="BY37" s="622"/>
      <c r="BZ37" s="622"/>
      <c r="CA37" s="622"/>
      <c r="CB37" s="662"/>
      <c r="CD37" s="618" t="s">
        <v>287</v>
      </c>
      <c r="CE37" s="619"/>
      <c r="CF37" s="619"/>
      <c r="CG37" s="619"/>
      <c r="CH37" s="619"/>
      <c r="CI37" s="619"/>
      <c r="CJ37" s="619"/>
      <c r="CK37" s="619"/>
      <c r="CL37" s="619"/>
      <c r="CM37" s="619"/>
      <c r="CN37" s="619"/>
      <c r="CO37" s="619"/>
      <c r="CP37" s="619"/>
      <c r="CQ37" s="620"/>
      <c r="CR37" s="621">
        <v>362023</v>
      </c>
      <c r="CS37" s="634"/>
      <c r="CT37" s="634"/>
      <c r="CU37" s="634"/>
      <c r="CV37" s="634"/>
      <c r="CW37" s="634"/>
      <c r="CX37" s="634"/>
      <c r="CY37" s="635"/>
      <c r="CZ37" s="624">
        <v>4.0999999999999996</v>
      </c>
      <c r="DA37" s="636"/>
      <c r="DB37" s="636"/>
      <c r="DC37" s="637"/>
      <c r="DD37" s="627">
        <v>362023</v>
      </c>
      <c r="DE37" s="634"/>
      <c r="DF37" s="634"/>
      <c r="DG37" s="634"/>
      <c r="DH37" s="634"/>
      <c r="DI37" s="634"/>
      <c r="DJ37" s="634"/>
      <c r="DK37" s="635"/>
      <c r="DL37" s="627">
        <v>362023</v>
      </c>
      <c r="DM37" s="634"/>
      <c r="DN37" s="634"/>
      <c r="DO37" s="634"/>
      <c r="DP37" s="634"/>
      <c r="DQ37" s="634"/>
      <c r="DR37" s="634"/>
      <c r="DS37" s="634"/>
      <c r="DT37" s="634"/>
      <c r="DU37" s="634"/>
      <c r="DV37" s="635"/>
      <c r="DW37" s="624">
        <v>6.7</v>
      </c>
      <c r="DX37" s="636"/>
      <c r="DY37" s="636"/>
      <c r="DZ37" s="636"/>
      <c r="EA37" s="636"/>
      <c r="EB37" s="636"/>
      <c r="EC37" s="652"/>
    </row>
    <row r="38" spans="2:133" ht="11.25" customHeight="1" x14ac:dyDescent="0.15">
      <c r="B38" s="618" t="s">
        <v>288</v>
      </c>
      <c r="C38" s="619"/>
      <c r="D38" s="619"/>
      <c r="E38" s="619"/>
      <c r="F38" s="619"/>
      <c r="G38" s="619"/>
      <c r="H38" s="619"/>
      <c r="I38" s="619"/>
      <c r="J38" s="619"/>
      <c r="K38" s="619"/>
      <c r="L38" s="619"/>
      <c r="M38" s="619"/>
      <c r="N38" s="619"/>
      <c r="O38" s="619"/>
      <c r="P38" s="619"/>
      <c r="Q38" s="620"/>
      <c r="R38" s="621">
        <v>579827</v>
      </c>
      <c r="S38" s="622"/>
      <c r="T38" s="622"/>
      <c r="U38" s="622"/>
      <c r="V38" s="622"/>
      <c r="W38" s="622"/>
      <c r="X38" s="622"/>
      <c r="Y38" s="623"/>
      <c r="Z38" s="663">
        <v>6.2</v>
      </c>
      <c r="AA38" s="663"/>
      <c r="AB38" s="663"/>
      <c r="AC38" s="663"/>
      <c r="AD38" s="664" t="s">
        <v>87</v>
      </c>
      <c r="AE38" s="664"/>
      <c r="AF38" s="664"/>
      <c r="AG38" s="664"/>
      <c r="AH38" s="664"/>
      <c r="AI38" s="664"/>
      <c r="AJ38" s="664"/>
      <c r="AK38" s="664"/>
      <c r="AL38" s="624" t="s">
        <v>87</v>
      </c>
      <c r="AM38" s="625"/>
      <c r="AN38" s="625"/>
      <c r="AO38" s="665"/>
      <c r="AQ38" s="658" t="s">
        <v>289</v>
      </c>
      <c r="AR38" s="659"/>
      <c r="AS38" s="659"/>
      <c r="AT38" s="659"/>
      <c r="AU38" s="659"/>
      <c r="AV38" s="659"/>
      <c r="AW38" s="659"/>
      <c r="AX38" s="659"/>
      <c r="AY38" s="660"/>
      <c r="AZ38" s="621">
        <v>178000</v>
      </c>
      <c r="BA38" s="622"/>
      <c r="BB38" s="622"/>
      <c r="BC38" s="622"/>
      <c r="BD38" s="634"/>
      <c r="BE38" s="634"/>
      <c r="BF38" s="661"/>
      <c r="BG38" s="618" t="s">
        <v>290</v>
      </c>
      <c r="BH38" s="619"/>
      <c r="BI38" s="619"/>
      <c r="BJ38" s="619"/>
      <c r="BK38" s="619"/>
      <c r="BL38" s="619"/>
      <c r="BM38" s="619"/>
      <c r="BN38" s="619"/>
      <c r="BO38" s="619"/>
      <c r="BP38" s="619"/>
      <c r="BQ38" s="619"/>
      <c r="BR38" s="619"/>
      <c r="BS38" s="619"/>
      <c r="BT38" s="619"/>
      <c r="BU38" s="620"/>
      <c r="BV38" s="621">
        <v>2523</v>
      </c>
      <c r="BW38" s="622"/>
      <c r="BX38" s="622"/>
      <c r="BY38" s="622"/>
      <c r="BZ38" s="622"/>
      <c r="CA38" s="622"/>
      <c r="CB38" s="662"/>
      <c r="CD38" s="618" t="s">
        <v>291</v>
      </c>
      <c r="CE38" s="619"/>
      <c r="CF38" s="619"/>
      <c r="CG38" s="619"/>
      <c r="CH38" s="619"/>
      <c r="CI38" s="619"/>
      <c r="CJ38" s="619"/>
      <c r="CK38" s="619"/>
      <c r="CL38" s="619"/>
      <c r="CM38" s="619"/>
      <c r="CN38" s="619"/>
      <c r="CO38" s="619"/>
      <c r="CP38" s="619"/>
      <c r="CQ38" s="620"/>
      <c r="CR38" s="621">
        <v>730757</v>
      </c>
      <c r="CS38" s="622"/>
      <c r="CT38" s="622"/>
      <c r="CU38" s="622"/>
      <c r="CV38" s="622"/>
      <c r="CW38" s="622"/>
      <c r="CX38" s="622"/>
      <c r="CY38" s="623"/>
      <c r="CZ38" s="624">
        <v>8.1999999999999993</v>
      </c>
      <c r="DA38" s="636"/>
      <c r="DB38" s="636"/>
      <c r="DC38" s="637"/>
      <c r="DD38" s="627">
        <v>569661</v>
      </c>
      <c r="DE38" s="622"/>
      <c r="DF38" s="622"/>
      <c r="DG38" s="622"/>
      <c r="DH38" s="622"/>
      <c r="DI38" s="622"/>
      <c r="DJ38" s="622"/>
      <c r="DK38" s="623"/>
      <c r="DL38" s="627">
        <v>559773</v>
      </c>
      <c r="DM38" s="622"/>
      <c r="DN38" s="622"/>
      <c r="DO38" s="622"/>
      <c r="DP38" s="622"/>
      <c r="DQ38" s="622"/>
      <c r="DR38" s="622"/>
      <c r="DS38" s="622"/>
      <c r="DT38" s="622"/>
      <c r="DU38" s="622"/>
      <c r="DV38" s="623"/>
      <c r="DW38" s="624">
        <v>10.3</v>
      </c>
      <c r="DX38" s="636"/>
      <c r="DY38" s="636"/>
      <c r="DZ38" s="636"/>
      <c r="EA38" s="636"/>
      <c r="EB38" s="636"/>
      <c r="EC38" s="652"/>
    </row>
    <row r="39" spans="2:133" ht="11.25" customHeight="1" x14ac:dyDescent="0.15">
      <c r="B39" s="618" t="s">
        <v>292</v>
      </c>
      <c r="C39" s="619"/>
      <c r="D39" s="619"/>
      <c r="E39" s="619"/>
      <c r="F39" s="619"/>
      <c r="G39" s="619"/>
      <c r="H39" s="619"/>
      <c r="I39" s="619"/>
      <c r="J39" s="619"/>
      <c r="K39" s="619"/>
      <c r="L39" s="619"/>
      <c r="M39" s="619"/>
      <c r="N39" s="619"/>
      <c r="O39" s="619"/>
      <c r="P39" s="619"/>
      <c r="Q39" s="620"/>
      <c r="R39" s="621" t="s">
        <v>87</v>
      </c>
      <c r="S39" s="622"/>
      <c r="T39" s="622"/>
      <c r="U39" s="622"/>
      <c r="V39" s="622"/>
      <c r="W39" s="622"/>
      <c r="X39" s="622"/>
      <c r="Y39" s="623"/>
      <c r="Z39" s="663" t="s">
        <v>87</v>
      </c>
      <c r="AA39" s="663"/>
      <c r="AB39" s="663"/>
      <c r="AC39" s="663"/>
      <c r="AD39" s="664" t="s">
        <v>87</v>
      </c>
      <c r="AE39" s="664"/>
      <c r="AF39" s="664"/>
      <c r="AG39" s="664"/>
      <c r="AH39" s="664"/>
      <c r="AI39" s="664"/>
      <c r="AJ39" s="664"/>
      <c r="AK39" s="664"/>
      <c r="AL39" s="624" t="s">
        <v>87</v>
      </c>
      <c r="AM39" s="625"/>
      <c r="AN39" s="625"/>
      <c r="AO39" s="665"/>
      <c r="AQ39" s="658" t="s">
        <v>293</v>
      </c>
      <c r="AR39" s="659"/>
      <c r="AS39" s="659"/>
      <c r="AT39" s="659"/>
      <c r="AU39" s="659"/>
      <c r="AV39" s="659"/>
      <c r="AW39" s="659"/>
      <c r="AX39" s="659"/>
      <c r="AY39" s="660"/>
      <c r="AZ39" s="621" t="s">
        <v>87</v>
      </c>
      <c r="BA39" s="622"/>
      <c r="BB39" s="622"/>
      <c r="BC39" s="622"/>
      <c r="BD39" s="634"/>
      <c r="BE39" s="634"/>
      <c r="BF39" s="661"/>
      <c r="BG39" s="618" t="s">
        <v>294</v>
      </c>
      <c r="BH39" s="619"/>
      <c r="BI39" s="619"/>
      <c r="BJ39" s="619"/>
      <c r="BK39" s="619"/>
      <c r="BL39" s="619"/>
      <c r="BM39" s="619"/>
      <c r="BN39" s="619"/>
      <c r="BO39" s="619"/>
      <c r="BP39" s="619"/>
      <c r="BQ39" s="619"/>
      <c r="BR39" s="619"/>
      <c r="BS39" s="619"/>
      <c r="BT39" s="619"/>
      <c r="BU39" s="620"/>
      <c r="BV39" s="621">
        <v>3836</v>
      </c>
      <c r="BW39" s="622"/>
      <c r="BX39" s="622"/>
      <c r="BY39" s="622"/>
      <c r="BZ39" s="622"/>
      <c r="CA39" s="622"/>
      <c r="CB39" s="662"/>
      <c r="CD39" s="618" t="s">
        <v>295</v>
      </c>
      <c r="CE39" s="619"/>
      <c r="CF39" s="619"/>
      <c r="CG39" s="619"/>
      <c r="CH39" s="619"/>
      <c r="CI39" s="619"/>
      <c r="CJ39" s="619"/>
      <c r="CK39" s="619"/>
      <c r="CL39" s="619"/>
      <c r="CM39" s="619"/>
      <c r="CN39" s="619"/>
      <c r="CO39" s="619"/>
      <c r="CP39" s="619"/>
      <c r="CQ39" s="620"/>
      <c r="CR39" s="621">
        <v>264621</v>
      </c>
      <c r="CS39" s="634"/>
      <c r="CT39" s="634"/>
      <c r="CU39" s="634"/>
      <c r="CV39" s="634"/>
      <c r="CW39" s="634"/>
      <c r="CX39" s="634"/>
      <c r="CY39" s="635"/>
      <c r="CZ39" s="624">
        <v>3</v>
      </c>
      <c r="DA39" s="636"/>
      <c r="DB39" s="636"/>
      <c r="DC39" s="637"/>
      <c r="DD39" s="627">
        <v>264621</v>
      </c>
      <c r="DE39" s="634"/>
      <c r="DF39" s="634"/>
      <c r="DG39" s="634"/>
      <c r="DH39" s="634"/>
      <c r="DI39" s="634"/>
      <c r="DJ39" s="634"/>
      <c r="DK39" s="635"/>
      <c r="DL39" s="627" t="s">
        <v>87</v>
      </c>
      <c r="DM39" s="634"/>
      <c r="DN39" s="634"/>
      <c r="DO39" s="634"/>
      <c r="DP39" s="634"/>
      <c r="DQ39" s="634"/>
      <c r="DR39" s="634"/>
      <c r="DS39" s="634"/>
      <c r="DT39" s="634"/>
      <c r="DU39" s="634"/>
      <c r="DV39" s="635"/>
      <c r="DW39" s="624" t="s">
        <v>87</v>
      </c>
      <c r="DX39" s="636"/>
      <c r="DY39" s="636"/>
      <c r="DZ39" s="636"/>
      <c r="EA39" s="636"/>
      <c r="EB39" s="636"/>
      <c r="EC39" s="652"/>
    </row>
    <row r="40" spans="2:133" ht="11.25" customHeight="1" x14ac:dyDescent="0.15">
      <c r="B40" s="618" t="s">
        <v>296</v>
      </c>
      <c r="C40" s="619"/>
      <c r="D40" s="619"/>
      <c r="E40" s="619"/>
      <c r="F40" s="619"/>
      <c r="G40" s="619"/>
      <c r="H40" s="619"/>
      <c r="I40" s="619"/>
      <c r="J40" s="619"/>
      <c r="K40" s="619"/>
      <c r="L40" s="619"/>
      <c r="M40" s="619"/>
      <c r="N40" s="619"/>
      <c r="O40" s="619"/>
      <c r="P40" s="619"/>
      <c r="Q40" s="620"/>
      <c r="R40" s="621">
        <v>127227</v>
      </c>
      <c r="S40" s="622"/>
      <c r="T40" s="622"/>
      <c r="U40" s="622"/>
      <c r="V40" s="622"/>
      <c r="W40" s="622"/>
      <c r="X40" s="622"/>
      <c r="Y40" s="623"/>
      <c r="Z40" s="663">
        <v>1.4</v>
      </c>
      <c r="AA40" s="663"/>
      <c r="AB40" s="663"/>
      <c r="AC40" s="663"/>
      <c r="AD40" s="664" t="s">
        <v>87</v>
      </c>
      <c r="AE40" s="664"/>
      <c r="AF40" s="664"/>
      <c r="AG40" s="664"/>
      <c r="AH40" s="664"/>
      <c r="AI40" s="664"/>
      <c r="AJ40" s="664"/>
      <c r="AK40" s="664"/>
      <c r="AL40" s="624" t="s">
        <v>87</v>
      </c>
      <c r="AM40" s="625"/>
      <c r="AN40" s="625"/>
      <c r="AO40" s="665"/>
      <c r="AQ40" s="658" t="s">
        <v>297</v>
      </c>
      <c r="AR40" s="659"/>
      <c r="AS40" s="659"/>
      <c r="AT40" s="659"/>
      <c r="AU40" s="659"/>
      <c r="AV40" s="659"/>
      <c r="AW40" s="659"/>
      <c r="AX40" s="659"/>
      <c r="AY40" s="660"/>
      <c r="AZ40" s="621" t="s">
        <v>87</v>
      </c>
      <c r="BA40" s="622"/>
      <c r="BB40" s="622"/>
      <c r="BC40" s="622"/>
      <c r="BD40" s="634"/>
      <c r="BE40" s="634"/>
      <c r="BF40" s="661"/>
      <c r="BG40" s="666" t="s">
        <v>298</v>
      </c>
      <c r="BH40" s="667"/>
      <c r="BI40" s="667"/>
      <c r="BJ40" s="667"/>
      <c r="BK40" s="667"/>
      <c r="BL40" s="356"/>
      <c r="BM40" s="619" t="s">
        <v>299</v>
      </c>
      <c r="BN40" s="619"/>
      <c r="BO40" s="619"/>
      <c r="BP40" s="619"/>
      <c r="BQ40" s="619"/>
      <c r="BR40" s="619"/>
      <c r="BS40" s="619"/>
      <c r="BT40" s="619"/>
      <c r="BU40" s="620"/>
      <c r="BV40" s="621">
        <v>102</v>
      </c>
      <c r="BW40" s="622"/>
      <c r="BX40" s="622"/>
      <c r="BY40" s="622"/>
      <c r="BZ40" s="622"/>
      <c r="CA40" s="622"/>
      <c r="CB40" s="662"/>
      <c r="CD40" s="618" t="s">
        <v>300</v>
      </c>
      <c r="CE40" s="619"/>
      <c r="CF40" s="619"/>
      <c r="CG40" s="619"/>
      <c r="CH40" s="619"/>
      <c r="CI40" s="619"/>
      <c r="CJ40" s="619"/>
      <c r="CK40" s="619"/>
      <c r="CL40" s="619"/>
      <c r="CM40" s="619"/>
      <c r="CN40" s="619"/>
      <c r="CO40" s="619"/>
      <c r="CP40" s="619"/>
      <c r="CQ40" s="620"/>
      <c r="CR40" s="621">
        <v>238700</v>
      </c>
      <c r="CS40" s="622"/>
      <c r="CT40" s="622"/>
      <c r="CU40" s="622"/>
      <c r="CV40" s="622"/>
      <c r="CW40" s="622"/>
      <c r="CX40" s="622"/>
      <c r="CY40" s="623"/>
      <c r="CZ40" s="624">
        <v>2.7</v>
      </c>
      <c r="DA40" s="636"/>
      <c r="DB40" s="636"/>
      <c r="DC40" s="637"/>
      <c r="DD40" s="627">
        <v>30000</v>
      </c>
      <c r="DE40" s="622"/>
      <c r="DF40" s="622"/>
      <c r="DG40" s="622"/>
      <c r="DH40" s="622"/>
      <c r="DI40" s="622"/>
      <c r="DJ40" s="622"/>
      <c r="DK40" s="623"/>
      <c r="DL40" s="627" t="s">
        <v>87</v>
      </c>
      <c r="DM40" s="622"/>
      <c r="DN40" s="622"/>
      <c r="DO40" s="622"/>
      <c r="DP40" s="622"/>
      <c r="DQ40" s="622"/>
      <c r="DR40" s="622"/>
      <c r="DS40" s="622"/>
      <c r="DT40" s="622"/>
      <c r="DU40" s="622"/>
      <c r="DV40" s="623"/>
      <c r="DW40" s="624" t="s">
        <v>87</v>
      </c>
      <c r="DX40" s="636"/>
      <c r="DY40" s="636"/>
      <c r="DZ40" s="636"/>
      <c r="EA40" s="636"/>
      <c r="EB40" s="636"/>
      <c r="EC40" s="652"/>
    </row>
    <row r="41" spans="2:133" ht="11.25" customHeight="1" x14ac:dyDescent="0.15">
      <c r="B41" s="602" t="s">
        <v>301</v>
      </c>
      <c r="C41" s="603"/>
      <c r="D41" s="603"/>
      <c r="E41" s="603"/>
      <c r="F41" s="603"/>
      <c r="G41" s="603"/>
      <c r="H41" s="603"/>
      <c r="I41" s="603"/>
      <c r="J41" s="603"/>
      <c r="K41" s="603"/>
      <c r="L41" s="603"/>
      <c r="M41" s="603"/>
      <c r="N41" s="603"/>
      <c r="O41" s="603"/>
      <c r="P41" s="603"/>
      <c r="Q41" s="604"/>
      <c r="R41" s="605">
        <v>9402977</v>
      </c>
      <c r="S41" s="649"/>
      <c r="T41" s="649"/>
      <c r="U41" s="649"/>
      <c r="V41" s="649"/>
      <c r="W41" s="649"/>
      <c r="X41" s="649"/>
      <c r="Y41" s="653"/>
      <c r="Z41" s="654">
        <v>100</v>
      </c>
      <c r="AA41" s="654"/>
      <c r="AB41" s="654"/>
      <c r="AC41" s="654"/>
      <c r="AD41" s="655">
        <v>5293622</v>
      </c>
      <c r="AE41" s="655"/>
      <c r="AF41" s="655"/>
      <c r="AG41" s="655"/>
      <c r="AH41" s="655"/>
      <c r="AI41" s="655"/>
      <c r="AJ41" s="655"/>
      <c r="AK41" s="655"/>
      <c r="AL41" s="608">
        <v>100</v>
      </c>
      <c r="AM41" s="656"/>
      <c r="AN41" s="656"/>
      <c r="AO41" s="657"/>
      <c r="AQ41" s="658" t="s">
        <v>302</v>
      </c>
      <c r="AR41" s="659"/>
      <c r="AS41" s="659"/>
      <c r="AT41" s="659"/>
      <c r="AU41" s="659"/>
      <c r="AV41" s="659"/>
      <c r="AW41" s="659"/>
      <c r="AX41" s="659"/>
      <c r="AY41" s="660"/>
      <c r="AZ41" s="621">
        <v>168848</v>
      </c>
      <c r="BA41" s="622"/>
      <c r="BB41" s="622"/>
      <c r="BC41" s="622"/>
      <c r="BD41" s="634"/>
      <c r="BE41" s="634"/>
      <c r="BF41" s="661"/>
      <c r="BG41" s="666"/>
      <c r="BH41" s="667"/>
      <c r="BI41" s="667"/>
      <c r="BJ41" s="667"/>
      <c r="BK41" s="667"/>
      <c r="BL41" s="356"/>
      <c r="BM41" s="619" t="s">
        <v>303</v>
      </c>
      <c r="BN41" s="619"/>
      <c r="BO41" s="619"/>
      <c r="BP41" s="619"/>
      <c r="BQ41" s="619"/>
      <c r="BR41" s="619"/>
      <c r="BS41" s="619"/>
      <c r="BT41" s="619"/>
      <c r="BU41" s="620"/>
      <c r="BV41" s="621" t="s">
        <v>87</v>
      </c>
      <c r="BW41" s="622"/>
      <c r="BX41" s="622"/>
      <c r="BY41" s="622"/>
      <c r="BZ41" s="622"/>
      <c r="CA41" s="622"/>
      <c r="CB41" s="662"/>
      <c r="CD41" s="618" t="s">
        <v>304</v>
      </c>
      <c r="CE41" s="619"/>
      <c r="CF41" s="619"/>
      <c r="CG41" s="619"/>
      <c r="CH41" s="619"/>
      <c r="CI41" s="619"/>
      <c r="CJ41" s="619"/>
      <c r="CK41" s="619"/>
      <c r="CL41" s="619"/>
      <c r="CM41" s="619"/>
      <c r="CN41" s="619"/>
      <c r="CO41" s="619"/>
      <c r="CP41" s="619"/>
      <c r="CQ41" s="620"/>
      <c r="CR41" s="621" t="s">
        <v>87</v>
      </c>
      <c r="CS41" s="634"/>
      <c r="CT41" s="634"/>
      <c r="CU41" s="634"/>
      <c r="CV41" s="634"/>
      <c r="CW41" s="634"/>
      <c r="CX41" s="634"/>
      <c r="CY41" s="635"/>
      <c r="CZ41" s="624" t="s">
        <v>87</v>
      </c>
      <c r="DA41" s="636"/>
      <c r="DB41" s="636"/>
      <c r="DC41" s="637"/>
      <c r="DD41" s="627" t="s">
        <v>87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305</v>
      </c>
      <c r="AR42" s="647"/>
      <c r="AS42" s="647"/>
      <c r="AT42" s="647"/>
      <c r="AU42" s="647"/>
      <c r="AV42" s="647"/>
      <c r="AW42" s="647"/>
      <c r="AX42" s="647"/>
      <c r="AY42" s="648"/>
      <c r="AZ42" s="605">
        <v>561909</v>
      </c>
      <c r="BA42" s="649"/>
      <c r="BB42" s="649"/>
      <c r="BC42" s="649"/>
      <c r="BD42" s="606"/>
      <c r="BE42" s="606"/>
      <c r="BF42" s="650"/>
      <c r="BG42" s="668"/>
      <c r="BH42" s="669"/>
      <c r="BI42" s="669"/>
      <c r="BJ42" s="669"/>
      <c r="BK42" s="669"/>
      <c r="BL42" s="357"/>
      <c r="BM42" s="603" t="s">
        <v>306</v>
      </c>
      <c r="BN42" s="603"/>
      <c r="BO42" s="603"/>
      <c r="BP42" s="603"/>
      <c r="BQ42" s="603"/>
      <c r="BR42" s="603"/>
      <c r="BS42" s="603"/>
      <c r="BT42" s="603"/>
      <c r="BU42" s="604"/>
      <c r="BV42" s="605">
        <v>382</v>
      </c>
      <c r="BW42" s="649"/>
      <c r="BX42" s="649"/>
      <c r="BY42" s="649"/>
      <c r="BZ42" s="649"/>
      <c r="CA42" s="649"/>
      <c r="CB42" s="651"/>
      <c r="CD42" s="618" t="s">
        <v>307</v>
      </c>
      <c r="CE42" s="619"/>
      <c r="CF42" s="619"/>
      <c r="CG42" s="619"/>
      <c r="CH42" s="619"/>
      <c r="CI42" s="619"/>
      <c r="CJ42" s="619"/>
      <c r="CK42" s="619"/>
      <c r="CL42" s="619"/>
      <c r="CM42" s="619"/>
      <c r="CN42" s="619"/>
      <c r="CO42" s="619"/>
      <c r="CP42" s="619"/>
      <c r="CQ42" s="620"/>
      <c r="CR42" s="621">
        <v>534989</v>
      </c>
      <c r="CS42" s="634"/>
      <c r="CT42" s="634"/>
      <c r="CU42" s="634"/>
      <c r="CV42" s="634"/>
      <c r="CW42" s="634"/>
      <c r="CX42" s="634"/>
      <c r="CY42" s="635"/>
      <c r="CZ42" s="624">
        <v>6</v>
      </c>
      <c r="DA42" s="636"/>
      <c r="DB42" s="636"/>
      <c r="DC42" s="637"/>
      <c r="DD42" s="627">
        <v>253473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354" t="s">
        <v>308</v>
      </c>
      <c r="CD43" s="618" t="s">
        <v>309</v>
      </c>
      <c r="CE43" s="619"/>
      <c r="CF43" s="619"/>
      <c r="CG43" s="619"/>
      <c r="CH43" s="619"/>
      <c r="CI43" s="619"/>
      <c r="CJ43" s="619"/>
      <c r="CK43" s="619"/>
      <c r="CL43" s="619"/>
      <c r="CM43" s="619"/>
      <c r="CN43" s="619"/>
      <c r="CO43" s="619"/>
      <c r="CP43" s="619"/>
      <c r="CQ43" s="620"/>
      <c r="CR43" s="621">
        <v>13730</v>
      </c>
      <c r="CS43" s="634"/>
      <c r="CT43" s="634"/>
      <c r="CU43" s="634"/>
      <c r="CV43" s="634"/>
      <c r="CW43" s="634"/>
      <c r="CX43" s="634"/>
      <c r="CY43" s="635"/>
      <c r="CZ43" s="624">
        <v>0.2</v>
      </c>
      <c r="DA43" s="636"/>
      <c r="DB43" s="636"/>
      <c r="DC43" s="637"/>
      <c r="DD43" s="627">
        <v>13730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310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258</v>
      </c>
      <c r="CE44" s="641"/>
      <c r="CF44" s="618" t="s">
        <v>311</v>
      </c>
      <c r="CG44" s="619"/>
      <c r="CH44" s="619"/>
      <c r="CI44" s="619"/>
      <c r="CJ44" s="619"/>
      <c r="CK44" s="619"/>
      <c r="CL44" s="619"/>
      <c r="CM44" s="619"/>
      <c r="CN44" s="619"/>
      <c r="CO44" s="619"/>
      <c r="CP44" s="619"/>
      <c r="CQ44" s="620"/>
      <c r="CR44" s="621">
        <v>534989</v>
      </c>
      <c r="CS44" s="622"/>
      <c r="CT44" s="622"/>
      <c r="CU44" s="622"/>
      <c r="CV44" s="622"/>
      <c r="CW44" s="622"/>
      <c r="CX44" s="622"/>
      <c r="CY44" s="623"/>
      <c r="CZ44" s="624">
        <v>6</v>
      </c>
      <c r="DA44" s="625"/>
      <c r="DB44" s="625"/>
      <c r="DC44" s="626"/>
      <c r="DD44" s="627">
        <v>253473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312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313</v>
      </c>
      <c r="CG45" s="619"/>
      <c r="CH45" s="619"/>
      <c r="CI45" s="619"/>
      <c r="CJ45" s="619"/>
      <c r="CK45" s="619"/>
      <c r="CL45" s="619"/>
      <c r="CM45" s="619"/>
      <c r="CN45" s="619"/>
      <c r="CO45" s="619"/>
      <c r="CP45" s="619"/>
      <c r="CQ45" s="620"/>
      <c r="CR45" s="621">
        <v>70868</v>
      </c>
      <c r="CS45" s="634"/>
      <c r="CT45" s="634"/>
      <c r="CU45" s="634"/>
      <c r="CV45" s="634"/>
      <c r="CW45" s="634"/>
      <c r="CX45" s="634"/>
      <c r="CY45" s="635"/>
      <c r="CZ45" s="624">
        <v>0.8</v>
      </c>
      <c r="DA45" s="636"/>
      <c r="DB45" s="636"/>
      <c r="DC45" s="637"/>
      <c r="DD45" s="627">
        <v>15852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358"/>
      <c r="CD46" s="642"/>
      <c r="CE46" s="643"/>
      <c r="CF46" s="618" t="s">
        <v>314</v>
      </c>
      <c r="CG46" s="619"/>
      <c r="CH46" s="619"/>
      <c r="CI46" s="619"/>
      <c r="CJ46" s="619"/>
      <c r="CK46" s="619"/>
      <c r="CL46" s="619"/>
      <c r="CM46" s="619"/>
      <c r="CN46" s="619"/>
      <c r="CO46" s="619"/>
      <c r="CP46" s="619"/>
      <c r="CQ46" s="620"/>
      <c r="CR46" s="621">
        <v>464121</v>
      </c>
      <c r="CS46" s="622"/>
      <c r="CT46" s="622"/>
      <c r="CU46" s="622"/>
      <c r="CV46" s="622"/>
      <c r="CW46" s="622"/>
      <c r="CX46" s="622"/>
      <c r="CY46" s="623"/>
      <c r="CZ46" s="624">
        <v>5.2</v>
      </c>
      <c r="DA46" s="625"/>
      <c r="DB46" s="625"/>
      <c r="DC46" s="626"/>
      <c r="DD46" s="627">
        <v>237621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358"/>
      <c r="CD47" s="642"/>
      <c r="CE47" s="643"/>
      <c r="CF47" s="618" t="s">
        <v>315</v>
      </c>
      <c r="CG47" s="619"/>
      <c r="CH47" s="619"/>
      <c r="CI47" s="619"/>
      <c r="CJ47" s="619"/>
      <c r="CK47" s="619"/>
      <c r="CL47" s="619"/>
      <c r="CM47" s="619"/>
      <c r="CN47" s="619"/>
      <c r="CO47" s="619"/>
      <c r="CP47" s="619"/>
      <c r="CQ47" s="620"/>
      <c r="CR47" s="621" t="s">
        <v>87</v>
      </c>
      <c r="CS47" s="634"/>
      <c r="CT47" s="634"/>
      <c r="CU47" s="634"/>
      <c r="CV47" s="634"/>
      <c r="CW47" s="634"/>
      <c r="CX47" s="634"/>
      <c r="CY47" s="635"/>
      <c r="CZ47" s="624" t="s">
        <v>87</v>
      </c>
      <c r="DA47" s="636"/>
      <c r="DB47" s="636"/>
      <c r="DC47" s="637"/>
      <c r="DD47" s="627" t="s">
        <v>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358"/>
      <c r="CD48" s="644"/>
      <c r="CE48" s="645"/>
      <c r="CF48" s="618" t="s">
        <v>316</v>
      </c>
      <c r="CG48" s="619"/>
      <c r="CH48" s="619"/>
      <c r="CI48" s="619"/>
      <c r="CJ48" s="619"/>
      <c r="CK48" s="619"/>
      <c r="CL48" s="619"/>
      <c r="CM48" s="619"/>
      <c r="CN48" s="619"/>
      <c r="CO48" s="619"/>
      <c r="CP48" s="619"/>
      <c r="CQ48" s="620"/>
      <c r="CR48" s="621" t="s">
        <v>87</v>
      </c>
      <c r="CS48" s="622"/>
      <c r="CT48" s="622"/>
      <c r="CU48" s="622"/>
      <c r="CV48" s="622"/>
      <c r="CW48" s="622"/>
      <c r="CX48" s="622"/>
      <c r="CY48" s="623"/>
      <c r="CZ48" s="624" t="s">
        <v>87</v>
      </c>
      <c r="DA48" s="625"/>
      <c r="DB48" s="625"/>
      <c r="DC48" s="626"/>
      <c r="DD48" s="627" t="s">
        <v>87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358"/>
      <c r="CD49" s="602" t="s">
        <v>317</v>
      </c>
      <c r="CE49" s="603"/>
      <c r="CF49" s="603"/>
      <c r="CG49" s="603"/>
      <c r="CH49" s="603"/>
      <c r="CI49" s="603"/>
      <c r="CJ49" s="603"/>
      <c r="CK49" s="603"/>
      <c r="CL49" s="603"/>
      <c r="CM49" s="603"/>
      <c r="CN49" s="603"/>
      <c r="CO49" s="603"/>
      <c r="CP49" s="603"/>
      <c r="CQ49" s="604"/>
      <c r="CR49" s="605">
        <v>8901040</v>
      </c>
      <c r="CS49" s="606"/>
      <c r="CT49" s="606"/>
      <c r="CU49" s="606"/>
      <c r="CV49" s="606"/>
      <c r="CW49" s="606"/>
      <c r="CX49" s="606"/>
      <c r="CY49" s="607"/>
      <c r="CZ49" s="608">
        <v>100</v>
      </c>
      <c r="DA49" s="609"/>
      <c r="DB49" s="609"/>
      <c r="DC49" s="610"/>
      <c r="DD49" s="611">
        <v>5965658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aKfBqNRv9RGy5vczpI4TTOpNBDkbhpSlGoi1i3WFafhoYcEM9Sh+FUSlZyfVxLsK1QzPHcfN64LMsfxJSAARQ==" saltValue="j+ZdKoSgFITYGPvtnCEK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E0A1-FB27-46DF-835A-FCFC77555D8A}">
  <sheetPr>
    <pageSetUpPr fitToPage="1"/>
  </sheetPr>
  <dimension ref="A1:EA135"/>
  <sheetViews>
    <sheetView zoomScaleNormal="100" zoomScaleSheetLayoutView="70" workbookViewId="0"/>
  </sheetViews>
  <sheetFormatPr defaultColWidth="0" defaultRowHeight="13.5" zeroHeight="1" x14ac:dyDescent="0.15"/>
  <cols>
    <col min="1" max="130" width="2.75" style="78" customWidth="1"/>
    <col min="131" max="131" width="1.625" style="78" customWidth="1"/>
    <col min="132" max="16384" width="9" style="78" hidden="1"/>
  </cols>
  <sheetData>
    <row r="1" spans="1:131" ht="11.25" customHeight="1" thickBot="1" x14ac:dyDescent="0.2">
      <c r="A1" s="74"/>
      <c r="B1" s="74"/>
      <c r="C1" s="74"/>
      <c r="D1" s="74"/>
      <c r="E1" s="74"/>
      <c r="F1" s="74"/>
      <c r="G1" s="74"/>
      <c r="H1" s="74"/>
      <c r="I1" s="74"/>
      <c r="J1" s="74"/>
      <c r="K1" s="74"/>
      <c r="L1" s="74"/>
      <c r="M1" s="74"/>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6"/>
      <c r="DR1" s="76"/>
      <c r="DS1" s="76"/>
      <c r="DT1" s="76"/>
      <c r="DU1" s="76"/>
      <c r="DV1" s="76"/>
      <c r="DW1" s="76"/>
      <c r="DX1" s="76"/>
      <c r="DY1" s="76"/>
      <c r="DZ1" s="76"/>
      <c r="EA1" s="77"/>
    </row>
    <row r="2" spans="1:131" ht="26.25" customHeight="1" thickBot="1" x14ac:dyDescent="0.2">
      <c r="A2" s="1107" t="s">
        <v>318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1108" t="s">
        <v>319</v>
      </c>
      <c r="DK2" s="1109"/>
      <c r="DL2" s="1109"/>
      <c r="DM2" s="1109"/>
      <c r="DN2" s="1109"/>
      <c r="DO2" s="1110"/>
      <c r="DP2" s="75"/>
      <c r="DQ2" s="1108" t="s">
        <v>320</v>
      </c>
      <c r="DR2" s="1109"/>
      <c r="DS2" s="1109"/>
      <c r="DT2" s="1109"/>
      <c r="DU2" s="1109"/>
      <c r="DV2" s="1109"/>
      <c r="DW2" s="1109"/>
      <c r="DX2" s="1109"/>
      <c r="DY2" s="1109"/>
      <c r="DZ2" s="1110"/>
      <c r="EA2" s="77"/>
    </row>
    <row r="3" spans="1:131" ht="11.25"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7"/>
    </row>
    <row r="4" spans="1:131" s="81" customFormat="1" ht="26.25" customHeight="1" thickBot="1" x14ac:dyDescent="0.2">
      <c r="A4" s="1059" t="s">
        <v>321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362"/>
      <c r="BA4" s="362"/>
      <c r="BB4" s="362"/>
      <c r="BC4" s="362"/>
      <c r="BD4" s="362"/>
      <c r="BE4" s="79"/>
      <c r="BF4" s="79"/>
      <c r="BG4" s="79"/>
      <c r="BH4" s="79"/>
      <c r="BI4" s="79"/>
      <c r="BJ4" s="79"/>
      <c r="BK4" s="79"/>
      <c r="BL4" s="79"/>
      <c r="BM4" s="79"/>
      <c r="BN4" s="79"/>
      <c r="BO4" s="79"/>
      <c r="BP4" s="79"/>
      <c r="BQ4" s="730" t="s">
        <v>322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80"/>
    </row>
    <row r="5" spans="1:131" s="81" customFormat="1" ht="26.25" customHeight="1" x14ac:dyDescent="0.15">
      <c r="A5" s="1003" t="s">
        <v>323</v>
      </c>
      <c r="B5" s="1004"/>
      <c r="C5" s="1004"/>
      <c r="D5" s="1004"/>
      <c r="E5" s="1004"/>
      <c r="F5" s="1004"/>
      <c r="G5" s="1004"/>
      <c r="H5" s="1004"/>
      <c r="I5" s="1004"/>
      <c r="J5" s="1004"/>
      <c r="K5" s="1004"/>
      <c r="L5" s="1004"/>
      <c r="M5" s="1004"/>
      <c r="N5" s="1004"/>
      <c r="O5" s="1004"/>
      <c r="P5" s="1005"/>
      <c r="Q5" s="989" t="s">
        <v>324</v>
      </c>
      <c r="R5" s="990"/>
      <c r="S5" s="990"/>
      <c r="T5" s="990"/>
      <c r="U5" s="991"/>
      <c r="V5" s="989" t="s">
        <v>325</v>
      </c>
      <c r="W5" s="990"/>
      <c r="X5" s="990"/>
      <c r="Y5" s="990"/>
      <c r="Z5" s="991"/>
      <c r="AA5" s="989" t="s">
        <v>326</v>
      </c>
      <c r="AB5" s="990"/>
      <c r="AC5" s="990"/>
      <c r="AD5" s="990"/>
      <c r="AE5" s="990"/>
      <c r="AF5" s="1111" t="s">
        <v>327</v>
      </c>
      <c r="AG5" s="990"/>
      <c r="AH5" s="990"/>
      <c r="AI5" s="990"/>
      <c r="AJ5" s="995"/>
      <c r="AK5" s="990" t="s">
        <v>328</v>
      </c>
      <c r="AL5" s="990"/>
      <c r="AM5" s="990"/>
      <c r="AN5" s="990"/>
      <c r="AO5" s="991"/>
      <c r="AP5" s="989" t="s">
        <v>329</v>
      </c>
      <c r="AQ5" s="990"/>
      <c r="AR5" s="990"/>
      <c r="AS5" s="990"/>
      <c r="AT5" s="991"/>
      <c r="AU5" s="989" t="s">
        <v>330</v>
      </c>
      <c r="AV5" s="990"/>
      <c r="AW5" s="990"/>
      <c r="AX5" s="990"/>
      <c r="AY5" s="995"/>
      <c r="AZ5" s="362"/>
      <c r="BA5" s="362"/>
      <c r="BB5" s="362"/>
      <c r="BC5" s="362"/>
      <c r="BD5" s="362"/>
      <c r="BE5" s="79"/>
      <c r="BF5" s="79"/>
      <c r="BG5" s="79"/>
      <c r="BH5" s="79"/>
      <c r="BI5" s="79"/>
      <c r="BJ5" s="79"/>
      <c r="BK5" s="79"/>
      <c r="BL5" s="79"/>
      <c r="BM5" s="79"/>
      <c r="BN5" s="79"/>
      <c r="BO5" s="79"/>
      <c r="BP5" s="79"/>
      <c r="BQ5" s="1003" t="s">
        <v>331</v>
      </c>
      <c r="BR5" s="1004"/>
      <c r="BS5" s="1004"/>
      <c r="BT5" s="1004"/>
      <c r="BU5" s="1004"/>
      <c r="BV5" s="1004"/>
      <c r="BW5" s="1004"/>
      <c r="BX5" s="1004"/>
      <c r="BY5" s="1004"/>
      <c r="BZ5" s="1004"/>
      <c r="CA5" s="1004"/>
      <c r="CB5" s="1004"/>
      <c r="CC5" s="1004"/>
      <c r="CD5" s="1004"/>
      <c r="CE5" s="1004"/>
      <c r="CF5" s="1004"/>
      <c r="CG5" s="1005"/>
      <c r="CH5" s="989" t="s">
        <v>332</v>
      </c>
      <c r="CI5" s="990"/>
      <c r="CJ5" s="990"/>
      <c r="CK5" s="990"/>
      <c r="CL5" s="991"/>
      <c r="CM5" s="989" t="s">
        <v>333</v>
      </c>
      <c r="CN5" s="990"/>
      <c r="CO5" s="990"/>
      <c r="CP5" s="990"/>
      <c r="CQ5" s="991"/>
      <c r="CR5" s="989" t="s">
        <v>334</v>
      </c>
      <c r="CS5" s="990"/>
      <c r="CT5" s="990"/>
      <c r="CU5" s="990"/>
      <c r="CV5" s="991"/>
      <c r="CW5" s="989" t="s">
        <v>335</v>
      </c>
      <c r="CX5" s="990"/>
      <c r="CY5" s="990"/>
      <c r="CZ5" s="990"/>
      <c r="DA5" s="991"/>
      <c r="DB5" s="989" t="s">
        <v>336</v>
      </c>
      <c r="DC5" s="990"/>
      <c r="DD5" s="990"/>
      <c r="DE5" s="990"/>
      <c r="DF5" s="991"/>
      <c r="DG5" s="1101" t="s">
        <v>337</v>
      </c>
      <c r="DH5" s="1102"/>
      <c r="DI5" s="1102"/>
      <c r="DJ5" s="1102"/>
      <c r="DK5" s="1103"/>
      <c r="DL5" s="1101" t="s">
        <v>338</v>
      </c>
      <c r="DM5" s="1102"/>
      <c r="DN5" s="1102"/>
      <c r="DO5" s="1102"/>
      <c r="DP5" s="1103"/>
      <c r="DQ5" s="989" t="s">
        <v>339</v>
      </c>
      <c r="DR5" s="990"/>
      <c r="DS5" s="990"/>
      <c r="DT5" s="990"/>
      <c r="DU5" s="991"/>
      <c r="DV5" s="989" t="s">
        <v>330</v>
      </c>
      <c r="DW5" s="990"/>
      <c r="DX5" s="990"/>
      <c r="DY5" s="990"/>
      <c r="DZ5" s="995"/>
      <c r="EA5" s="80"/>
    </row>
    <row r="6" spans="1:131" s="81"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362"/>
      <c r="BA6" s="362"/>
      <c r="BB6" s="362"/>
      <c r="BC6" s="362"/>
      <c r="BD6" s="362"/>
      <c r="BE6" s="79"/>
      <c r="BF6" s="79"/>
      <c r="BG6" s="79"/>
      <c r="BH6" s="79"/>
      <c r="BI6" s="79"/>
      <c r="BJ6" s="79"/>
      <c r="BK6" s="79"/>
      <c r="BL6" s="79"/>
      <c r="BM6" s="79"/>
      <c r="BN6" s="79"/>
      <c r="BO6" s="79"/>
      <c r="BP6" s="79"/>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80"/>
    </row>
    <row r="7" spans="1:131" s="81" customFormat="1" ht="26.25" customHeight="1" thickTop="1" x14ac:dyDescent="0.15">
      <c r="A7" s="82">
        <v>1</v>
      </c>
      <c r="B7" s="1044" t="s">
        <v>340</v>
      </c>
      <c r="C7" s="1045"/>
      <c r="D7" s="1045"/>
      <c r="E7" s="1045"/>
      <c r="F7" s="1045"/>
      <c r="G7" s="1045"/>
      <c r="H7" s="1045"/>
      <c r="I7" s="1045"/>
      <c r="J7" s="1045"/>
      <c r="K7" s="1045"/>
      <c r="L7" s="1045"/>
      <c r="M7" s="1045"/>
      <c r="N7" s="1045"/>
      <c r="O7" s="1045"/>
      <c r="P7" s="1046"/>
      <c r="Q7" s="1090">
        <v>9407</v>
      </c>
      <c r="R7" s="1091"/>
      <c r="S7" s="1091"/>
      <c r="T7" s="1091"/>
      <c r="U7" s="1091"/>
      <c r="V7" s="1091">
        <v>8905</v>
      </c>
      <c r="W7" s="1091"/>
      <c r="X7" s="1091"/>
      <c r="Y7" s="1091"/>
      <c r="Z7" s="1091"/>
      <c r="AA7" s="1091">
        <v>502</v>
      </c>
      <c r="AB7" s="1091"/>
      <c r="AC7" s="1091"/>
      <c r="AD7" s="1091"/>
      <c r="AE7" s="1092"/>
      <c r="AF7" s="1093">
        <v>434</v>
      </c>
      <c r="AG7" s="1094"/>
      <c r="AH7" s="1094"/>
      <c r="AI7" s="1094"/>
      <c r="AJ7" s="1095"/>
      <c r="AK7" s="1096">
        <v>54</v>
      </c>
      <c r="AL7" s="1097"/>
      <c r="AM7" s="1097"/>
      <c r="AN7" s="1097"/>
      <c r="AO7" s="1097"/>
      <c r="AP7" s="1097">
        <v>6490</v>
      </c>
      <c r="AQ7" s="1097"/>
      <c r="AR7" s="1097"/>
      <c r="AS7" s="1097"/>
      <c r="AT7" s="1097"/>
      <c r="AU7" s="1098"/>
      <c r="AV7" s="1098"/>
      <c r="AW7" s="1098"/>
      <c r="AX7" s="1098"/>
      <c r="AY7" s="1099"/>
      <c r="AZ7" s="362"/>
      <c r="BA7" s="362"/>
      <c r="BB7" s="362"/>
      <c r="BC7" s="362"/>
      <c r="BD7" s="362"/>
      <c r="BE7" s="79"/>
      <c r="BF7" s="79"/>
      <c r="BG7" s="79"/>
      <c r="BH7" s="79"/>
      <c r="BI7" s="79"/>
      <c r="BJ7" s="79"/>
      <c r="BK7" s="79"/>
      <c r="BL7" s="79"/>
      <c r="BM7" s="79"/>
      <c r="BN7" s="79"/>
      <c r="BO7" s="79"/>
      <c r="BP7" s="79"/>
      <c r="BQ7" s="82">
        <v>1</v>
      </c>
      <c r="BR7" s="83"/>
      <c r="BS7" s="1087" t="s">
        <v>492</v>
      </c>
      <c r="BT7" s="1088"/>
      <c r="BU7" s="1088"/>
      <c r="BV7" s="1088"/>
      <c r="BW7" s="1088"/>
      <c r="BX7" s="1088"/>
      <c r="BY7" s="1088"/>
      <c r="BZ7" s="1088"/>
      <c r="CA7" s="1088"/>
      <c r="CB7" s="1088"/>
      <c r="CC7" s="1088"/>
      <c r="CD7" s="1088"/>
      <c r="CE7" s="1088"/>
      <c r="CF7" s="1088"/>
      <c r="CG7" s="1100"/>
      <c r="CH7" s="1084">
        <v>-6</v>
      </c>
      <c r="CI7" s="1085"/>
      <c r="CJ7" s="1085"/>
      <c r="CK7" s="1085"/>
      <c r="CL7" s="1086"/>
      <c r="CM7" s="1084">
        <v>11</v>
      </c>
      <c r="CN7" s="1085"/>
      <c r="CO7" s="1085"/>
      <c r="CP7" s="1085"/>
      <c r="CQ7" s="1086"/>
      <c r="CR7" s="1084">
        <v>5</v>
      </c>
      <c r="CS7" s="1085"/>
      <c r="CT7" s="1085"/>
      <c r="CU7" s="1085"/>
      <c r="CV7" s="1086"/>
      <c r="CW7" s="1084" t="s">
        <v>493</v>
      </c>
      <c r="CX7" s="1085"/>
      <c r="CY7" s="1085"/>
      <c r="CZ7" s="1085"/>
      <c r="DA7" s="1086"/>
      <c r="DB7" s="1084" t="s">
        <v>493</v>
      </c>
      <c r="DC7" s="1085"/>
      <c r="DD7" s="1085"/>
      <c r="DE7" s="1085"/>
      <c r="DF7" s="1086"/>
      <c r="DG7" s="1084" t="s">
        <v>493</v>
      </c>
      <c r="DH7" s="1085"/>
      <c r="DI7" s="1085"/>
      <c r="DJ7" s="1085"/>
      <c r="DK7" s="1086"/>
      <c r="DL7" s="1084" t="s">
        <v>493</v>
      </c>
      <c r="DM7" s="1085"/>
      <c r="DN7" s="1085"/>
      <c r="DO7" s="1085"/>
      <c r="DP7" s="1086"/>
      <c r="DQ7" s="1084" t="s">
        <v>493</v>
      </c>
      <c r="DR7" s="1085"/>
      <c r="DS7" s="1085"/>
      <c r="DT7" s="1085"/>
      <c r="DU7" s="1086"/>
      <c r="DV7" s="1087"/>
      <c r="DW7" s="1088"/>
      <c r="DX7" s="1088"/>
      <c r="DY7" s="1088"/>
      <c r="DZ7" s="1089"/>
      <c r="EA7" s="80"/>
    </row>
    <row r="8" spans="1:131" s="81" customFormat="1" ht="26.25" customHeight="1" x14ac:dyDescent="0.15">
      <c r="A8" s="8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362"/>
      <c r="BA8" s="362"/>
      <c r="BB8" s="362"/>
      <c r="BC8" s="362"/>
      <c r="BD8" s="362"/>
      <c r="BE8" s="79"/>
      <c r="BF8" s="79"/>
      <c r="BG8" s="79"/>
      <c r="BH8" s="79"/>
      <c r="BI8" s="79"/>
      <c r="BJ8" s="79"/>
      <c r="BK8" s="79"/>
      <c r="BL8" s="79"/>
      <c r="BM8" s="79"/>
      <c r="BN8" s="79"/>
      <c r="BO8" s="79"/>
      <c r="BP8" s="79"/>
      <c r="BQ8" s="84">
        <v>2</v>
      </c>
      <c r="BR8" s="85"/>
      <c r="BS8" s="1000" t="s">
        <v>494</v>
      </c>
      <c r="BT8" s="1001"/>
      <c r="BU8" s="1001"/>
      <c r="BV8" s="1001"/>
      <c r="BW8" s="1001"/>
      <c r="BX8" s="1001"/>
      <c r="BY8" s="1001"/>
      <c r="BZ8" s="1001"/>
      <c r="CA8" s="1001"/>
      <c r="CB8" s="1001"/>
      <c r="CC8" s="1001"/>
      <c r="CD8" s="1001"/>
      <c r="CE8" s="1001"/>
      <c r="CF8" s="1001"/>
      <c r="CG8" s="1016"/>
      <c r="CH8" s="997">
        <v>0</v>
      </c>
      <c r="CI8" s="998"/>
      <c r="CJ8" s="998"/>
      <c r="CK8" s="998"/>
      <c r="CL8" s="999"/>
      <c r="CM8" s="997">
        <v>90</v>
      </c>
      <c r="CN8" s="998"/>
      <c r="CO8" s="998"/>
      <c r="CP8" s="998"/>
      <c r="CQ8" s="999"/>
      <c r="CR8" s="997">
        <v>5</v>
      </c>
      <c r="CS8" s="998"/>
      <c r="CT8" s="998"/>
      <c r="CU8" s="998"/>
      <c r="CV8" s="999"/>
      <c r="CW8" s="997" t="s">
        <v>493</v>
      </c>
      <c r="CX8" s="998"/>
      <c r="CY8" s="998"/>
      <c r="CZ8" s="998"/>
      <c r="DA8" s="999"/>
      <c r="DB8" s="997" t="s">
        <v>493</v>
      </c>
      <c r="DC8" s="998"/>
      <c r="DD8" s="998"/>
      <c r="DE8" s="998"/>
      <c r="DF8" s="999"/>
      <c r="DG8" s="997" t="s">
        <v>493</v>
      </c>
      <c r="DH8" s="998"/>
      <c r="DI8" s="998"/>
      <c r="DJ8" s="998"/>
      <c r="DK8" s="999"/>
      <c r="DL8" s="997" t="s">
        <v>493</v>
      </c>
      <c r="DM8" s="998"/>
      <c r="DN8" s="998"/>
      <c r="DO8" s="998"/>
      <c r="DP8" s="999"/>
      <c r="DQ8" s="997" t="s">
        <v>493</v>
      </c>
      <c r="DR8" s="998"/>
      <c r="DS8" s="998"/>
      <c r="DT8" s="998"/>
      <c r="DU8" s="999"/>
      <c r="DV8" s="1000"/>
      <c r="DW8" s="1001"/>
      <c r="DX8" s="1001"/>
      <c r="DY8" s="1001"/>
      <c r="DZ8" s="1002"/>
      <c r="EA8" s="80"/>
    </row>
    <row r="9" spans="1:131" s="81" customFormat="1" ht="26.25" customHeight="1" x14ac:dyDescent="0.15">
      <c r="A9" s="8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362"/>
      <c r="BA9" s="362"/>
      <c r="BB9" s="362"/>
      <c r="BC9" s="362"/>
      <c r="BD9" s="362"/>
      <c r="BE9" s="79"/>
      <c r="BF9" s="79"/>
      <c r="BG9" s="79"/>
      <c r="BH9" s="79"/>
      <c r="BI9" s="79"/>
      <c r="BJ9" s="79"/>
      <c r="BK9" s="79"/>
      <c r="BL9" s="79"/>
      <c r="BM9" s="79"/>
      <c r="BN9" s="79"/>
      <c r="BO9" s="79"/>
      <c r="BP9" s="79"/>
      <c r="BQ9" s="84">
        <v>3</v>
      </c>
      <c r="BR9" s="85"/>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80"/>
    </row>
    <row r="10" spans="1:131" s="81" customFormat="1" ht="26.25" customHeight="1" x14ac:dyDescent="0.15">
      <c r="A10" s="8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362"/>
      <c r="BA10" s="362"/>
      <c r="BB10" s="362"/>
      <c r="BC10" s="362"/>
      <c r="BD10" s="362"/>
      <c r="BE10" s="79"/>
      <c r="BF10" s="79"/>
      <c r="BG10" s="79"/>
      <c r="BH10" s="79"/>
      <c r="BI10" s="79"/>
      <c r="BJ10" s="79"/>
      <c r="BK10" s="79"/>
      <c r="BL10" s="79"/>
      <c r="BM10" s="79"/>
      <c r="BN10" s="79"/>
      <c r="BO10" s="79"/>
      <c r="BP10" s="79"/>
      <c r="BQ10" s="84">
        <v>4</v>
      </c>
      <c r="BR10" s="85"/>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80"/>
    </row>
    <row r="11" spans="1:131" s="81" customFormat="1" ht="26.25" customHeight="1" x14ac:dyDescent="0.15">
      <c r="A11" s="8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362"/>
      <c r="BA11" s="362"/>
      <c r="BB11" s="362"/>
      <c r="BC11" s="362"/>
      <c r="BD11" s="362"/>
      <c r="BE11" s="79"/>
      <c r="BF11" s="79"/>
      <c r="BG11" s="79"/>
      <c r="BH11" s="79"/>
      <c r="BI11" s="79"/>
      <c r="BJ11" s="79"/>
      <c r="BK11" s="79"/>
      <c r="BL11" s="79"/>
      <c r="BM11" s="79"/>
      <c r="BN11" s="79"/>
      <c r="BO11" s="79"/>
      <c r="BP11" s="79"/>
      <c r="BQ11" s="84">
        <v>5</v>
      </c>
      <c r="BR11" s="85"/>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80"/>
    </row>
    <row r="12" spans="1:131" s="81" customFormat="1" ht="26.25" customHeight="1" x14ac:dyDescent="0.15">
      <c r="A12" s="8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362"/>
      <c r="BA12" s="362"/>
      <c r="BB12" s="362"/>
      <c r="BC12" s="362"/>
      <c r="BD12" s="362"/>
      <c r="BE12" s="79"/>
      <c r="BF12" s="79"/>
      <c r="BG12" s="79"/>
      <c r="BH12" s="79"/>
      <c r="BI12" s="79"/>
      <c r="BJ12" s="79"/>
      <c r="BK12" s="79"/>
      <c r="BL12" s="79"/>
      <c r="BM12" s="79"/>
      <c r="BN12" s="79"/>
      <c r="BO12" s="79"/>
      <c r="BP12" s="79"/>
      <c r="BQ12" s="84">
        <v>6</v>
      </c>
      <c r="BR12" s="85"/>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80"/>
    </row>
    <row r="13" spans="1:131" s="81" customFormat="1" ht="26.25" customHeight="1" x14ac:dyDescent="0.15">
      <c r="A13" s="8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362"/>
      <c r="BA13" s="362"/>
      <c r="BB13" s="362"/>
      <c r="BC13" s="362"/>
      <c r="BD13" s="362"/>
      <c r="BE13" s="79"/>
      <c r="BF13" s="79"/>
      <c r="BG13" s="79"/>
      <c r="BH13" s="79"/>
      <c r="BI13" s="79"/>
      <c r="BJ13" s="79"/>
      <c r="BK13" s="79"/>
      <c r="BL13" s="79"/>
      <c r="BM13" s="79"/>
      <c r="BN13" s="79"/>
      <c r="BO13" s="79"/>
      <c r="BP13" s="79"/>
      <c r="BQ13" s="84">
        <v>7</v>
      </c>
      <c r="BR13" s="85"/>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80"/>
    </row>
    <row r="14" spans="1:131" s="81" customFormat="1" ht="26.25" customHeight="1" x14ac:dyDescent="0.15">
      <c r="A14" s="8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362"/>
      <c r="BA14" s="362"/>
      <c r="BB14" s="362"/>
      <c r="BC14" s="362"/>
      <c r="BD14" s="362"/>
      <c r="BE14" s="79"/>
      <c r="BF14" s="79"/>
      <c r="BG14" s="79"/>
      <c r="BH14" s="79"/>
      <c r="BI14" s="79"/>
      <c r="BJ14" s="79"/>
      <c r="BK14" s="79"/>
      <c r="BL14" s="79"/>
      <c r="BM14" s="79"/>
      <c r="BN14" s="79"/>
      <c r="BO14" s="79"/>
      <c r="BP14" s="79"/>
      <c r="BQ14" s="84">
        <v>8</v>
      </c>
      <c r="BR14" s="85"/>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80"/>
    </row>
    <row r="15" spans="1:131" s="81" customFormat="1" ht="26.25" customHeight="1" x14ac:dyDescent="0.15">
      <c r="A15" s="8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362"/>
      <c r="BA15" s="362"/>
      <c r="BB15" s="362"/>
      <c r="BC15" s="362"/>
      <c r="BD15" s="362"/>
      <c r="BE15" s="79"/>
      <c r="BF15" s="79"/>
      <c r="BG15" s="79"/>
      <c r="BH15" s="79"/>
      <c r="BI15" s="79"/>
      <c r="BJ15" s="79"/>
      <c r="BK15" s="79"/>
      <c r="BL15" s="79"/>
      <c r="BM15" s="79"/>
      <c r="BN15" s="79"/>
      <c r="BO15" s="79"/>
      <c r="BP15" s="79"/>
      <c r="BQ15" s="84">
        <v>9</v>
      </c>
      <c r="BR15" s="85"/>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80"/>
    </row>
    <row r="16" spans="1:131" s="81" customFormat="1" ht="26.25" customHeight="1" x14ac:dyDescent="0.15">
      <c r="A16" s="8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362"/>
      <c r="BA16" s="362"/>
      <c r="BB16" s="362"/>
      <c r="BC16" s="362"/>
      <c r="BD16" s="362"/>
      <c r="BE16" s="79"/>
      <c r="BF16" s="79"/>
      <c r="BG16" s="79"/>
      <c r="BH16" s="79"/>
      <c r="BI16" s="79"/>
      <c r="BJ16" s="79"/>
      <c r="BK16" s="79"/>
      <c r="BL16" s="79"/>
      <c r="BM16" s="79"/>
      <c r="BN16" s="79"/>
      <c r="BO16" s="79"/>
      <c r="BP16" s="79"/>
      <c r="BQ16" s="84">
        <v>10</v>
      </c>
      <c r="BR16" s="85"/>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80"/>
    </row>
    <row r="17" spans="1:131" s="81" customFormat="1" ht="26.25" customHeight="1" x14ac:dyDescent="0.15">
      <c r="A17" s="8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362"/>
      <c r="BA17" s="362"/>
      <c r="BB17" s="362"/>
      <c r="BC17" s="362"/>
      <c r="BD17" s="362"/>
      <c r="BE17" s="79"/>
      <c r="BF17" s="79"/>
      <c r="BG17" s="79"/>
      <c r="BH17" s="79"/>
      <c r="BI17" s="79"/>
      <c r="BJ17" s="79"/>
      <c r="BK17" s="79"/>
      <c r="BL17" s="79"/>
      <c r="BM17" s="79"/>
      <c r="BN17" s="79"/>
      <c r="BO17" s="79"/>
      <c r="BP17" s="79"/>
      <c r="BQ17" s="84">
        <v>11</v>
      </c>
      <c r="BR17" s="85"/>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80"/>
    </row>
    <row r="18" spans="1:131" s="81" customFormat="1" ht="26.25" customHeight="1" x14ac:dyDescent="0.15">
      <c r="A18" s="8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362"/>
      <c r="BA18" s="362"/>
      <c r="BB18" s="362"/>
      <c r="BC18" s="362"/>
      <c r="BD18" s="362"/>
      <c r="BE18" s="79"/>
      <c r="BF18" s="79"/>
      <c r="BG18" s="79"/>
      <c r="BH18" s="79"/>
      <c r="BI18" s="79"/>
      <c r="BJ18" s="79"/>
      <c r="BK18" s="79"/>
      <c r="BL18" s="79"/>
      <c r="BM18" s="79"/>
      <c r="BN18" s="79"/>
      <c r="BO18" s="79"/>
      <c r="BP18" s="79"/>
      <c r="BQ18" s="84">
        <v>12</v>
      </c>
      <c r="BR18" s="85"/>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80"/>
    </row>
    <row r="19" spans="1:131" s="81" customFormat="1" ht="26.25" customHeight="1" x14ac:dyDescent="0.15">
      <c r="A19" s="8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362"/>
      <c r="BA19" s="362"/>
      <c r="BB19" s="362"/>
      <c r="BC19" s="362"/>
      <c r="BD19" s="362"/>
      <c r="BE19" s="79"/>
      <c r="BF19" s="79"/>
      <c r="BG19" s="79"/>
      <c r="BH19" s="79"/>
      <c r="BI19" s="79"/>
      <c r="BJ19" s="79"/>
      <c r="BK19" s="79"/>
      <c r="BL19" s="79"/>
      <c r="BM19" s="79"/>
      <c r="BN19" s="79"/>
      <c r="BO19" s="79"/>
      <c r="BP19" s="79"/>
      <c r="BQ19" s="84">
        <v>13</v>
      </c>
      <c r="BR19" s="85"/>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80"/>
    </row>
    <row r="20" spans="1:131" s="81" customFormat="1" ht="26.25" customHeight="1" x14ac:dyDescent="0.15">
      <c r="A20" s="8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362"/>
      <c r="BA20" s="362"/>
      <c r="BB20" s="362"/>
      <c r="BC20" s="362"/>
      <c r="BD20" s="362"/>
      <c r="BE20" s="79"/>
      <c r="BF20" s="79"/>
      <c r="BG20" s="79"/>
      <c r="BH20" s="79"/>
      <c r="BI20" s="79"/>
      <c r="BJ20" s="79"/>
      <c r="BK20" s="79"/>
      <c r="BL20" s="79"/>
      <c r="BM20" s="79"/>
      <c r="BN20" s="79"/>
      <c r="BO20" s="79"/>
      <c r="BP20" s="79"/>
      <c r="BQ20" s="84">
        <v>14</v>
      </c>
      <c r="BR20" s="85"/>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80"/>
    </row>
    <row r="21" spans="1:131" s="81" customFormat="1" ht="26.25" customHeight="1" thickBot="1" x14ac:dyDescent="0.2">
      <c r="A21" s="8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362"/>
      <c r="BA21" s="362"/>
      <c r="BB21" s="362"/>
      <c r="BC21" s="362"/>
      <c r="BD21" s="362"/>
      <c r="BE21" s="79"/>
      <c r="BF21" s="79"/>
      <c r="BG21" s="79"/>
      <c r="BH21" s="79"/>
      <c r="BI21" s="79"/>
      <c r="BJ21" s="79"/>
      <c r="BK21" s="79"/>
      <c r="BL21" s="79"/>
      <c r="BM21" s="79"/>
      <c r="BN21" s="79"/>
      <c r="BO21" s="79"/>
      <c r="BP21" s="79"/>
      <c r="BQ21" s="84">
        <v>15</v>
      </c>
      <c r="BR21" s="85"/>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80"/>
    </row>
    <row r="22" spans="1:131" s="81" customFormat="1" ht="26.25" customHeight="1" x14ac:dyDescent="0.15">
      <c r="A22" s="8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341</v>
      </c>
      <c r="BA22" s="1028"/>
      <c r="BB22" s="1028"/>
      <c r="BC22" s="1028"/>
      <c r="BD22" s="1029"/>
      <c r="BE22" s="79"/>
      <c r="BF22" s="79"/>
      <c r="BG22" s="79"/>
      <c r="BH22" s="79"/>
      <c r="BI22" s="79"/>
      <c r="BJ22" s="79"/>
      <c r="BK22" s="79"/>
      <c r="BL22" s="79"/>
      <c r="BM22" s="79"/>
      <c r="BN22" s="79"/>
      <c r="BO22" s="79"/>
      <c r="BP22" s="79"/>
      <c r="BQ22" s="84">
        <v>16</v>
      </c>
      <c r="BR22" s="85"/>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80"/>
    </row>
    <row r="23" spans="1:131" s="81" customFormat="1" ht="26.25" customHeight="1" thickBot="1" x14ac:dyDescent="0.2">
      <c r="A23" s="86" t="s">
        <v>342</v>
      </c>
      <c r="B23" s="937" t="s">
        <v>343</v>
      </c>
      <c r="C23" s="938"/>
      <c r="D23" s="938"/>
      <c r="E23" s="938"/>
      <c r="F23" s="938"/>
      <c r="G23" s="938"/>
      <c r="H23" s="938"/>
      <c r="I23" s="938"/>
      <c r="J23" s="938"/>
      <c r="K23" s="938"/>
      <c r="L23" s="938"/>
      <c r="M23" s="938"/>
      <c r="N23" s="938"/>
      <c r="O23" s="938"/>
      <c r="P23" s="948"/>
      <c r="Q23" s="1067">
        <v>9407</v>
      </c>
      <c r="R23" s="1061"/>
      <c r="S23" s="1061"/>
      <c r="T23" s="1061"/>
      <c r="U23" s="1061"/>
      <c r="V23" s="1061">
        <v>8905</v>
      </c>
      <c r="W23" s="1061"/>
      <c r="X23" s="1061"/>
      <c r="Y23" s="1061"/>
      <c r="Z23" s="1061"/>
      <c r="AA23" s="1061">
        <v>502</v>
      </c>
      <c r="AB23" s="1061"/>
      <c r="AC23" s="1061"/>
      <c r="AD23" s="1061"/>
      <c r="AE23" s="1068"/>
      <c r="AF23" s="1069">
        <v>434</v>
      </c>
      <c r="AG23" s="1061"/>
      <c r="AH23" s="1061"/>
      <c r="AI23" s="1061"/>
      <c r="AJ23" s="1070"/>
      <c r="AK23" s="1071"/>
      <c r="AL23" s="1072"/>
      <c r="AM23" s="1072"/>
      <c r="AN23" s="1072"/>
      <c r="AO23" s="1072"/>
      <c r="AP23" s="1061">
        <v>6490</v>
      </c>
      <c r="AQ23" s="1061"/>
      <c r="AR23" s="1061"/>
      <c r="AS23" s="1061"/>
      <c r="AT23" s="1061"/>
      <c r="AU23" s="1062"/>
      <c r="AV23" s="1062"/>
      <c r="AW23" s="1062"/>
      <c r="AX23" s="1062"/>
      <c r="AY23" s="1063"/>
      <c r="AZ23" s="1064" t="s">
        <v>87</v>
      </c>
      <c r="BA23" s="1065"/>
      <c r="BB23" s="1065"/>
      <c r="BC23" s="1065"/>
      <c r="BD23" s="1066"/>
      <c r="BE23" s="79"/>
      <c r="BF23" s="79"/>
      <c r="BG23" s="79"/>
      <c r="BH23" s="79"/>
      <c r="BI23" s="79"/>
      <c r="BJ23" s="79"/>
      <c r="BK23" s="79"/>
      <c r="BL23" s="79"/>
      <c r="BM23" s="79"/>
      <c r="BN23" s="79"/>
      <c r="BO23" s="79"/>
      <c r="BP23" s="79"/>
      <c r="BQ23" s="84">
        <v>17</v>
      </c>
      <c r="BR23" s="85"/>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80"/>
    </row>
    <row r="24" spans="1:131" s="81" customFormat="1" ht="26.25" customHeight="1" x14ac:dyDescent="0.15">
      <c r="A24" s="1060" t="s">
        <v>344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362"/>
      <c r="BA24" s="362"/>
      <c r="BB24" s="362"/>
      <c r="BC24" s="362"/>
      <c r="BD24" s="362"/>
      <c r="BE24" s="79"/>
      <c r="BF24" s="79"/>
      <c r="BG24" s="79"/>
      <c r="BH24" s="79"/>
      <c r="BI24" s="79"/>
      <c r="BJ24" s="79"/>
      <c r="BK24" s="79"/>
      <c r="BL24" s="79"/>
      <c r="BM24" s="79"/>
      <c r="BN24" s="79"/>
      <c r="BO24" s="79"/>
      <c r="BP24" s="79"/>
      <c r="BQ24" s="84">
        <v>18</v>
      </c>
      <c r="BR24" s="85"/>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80"/>
    </row>
    <row r="25" spans="1:131" ht="26.25" customHeight="1" thickBot="1" x14ac:dyDescent="0.2">
      <c r="A25" s="1059" t="s">
        <v>345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362"/>
      <c r="BK25" s="362"/>
      <c r="BL25" s="362"/>
      <c r="BM25" s="362"/>
      <c r="BN25" s="362"/>
      <c r="BO25" s="87"/>
      <c r="BP25" s="87"/>
      <c r="BQ25" s="84">
        <v>19</v>
      </c>
      <c r="BR25" s="85"/>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77"/>
    </row>
    <row r="26" spans="1:131" ht="26.25" customHeight="1" x14ac:dyDescent="0.15">
      <c r="A26" s="1003" t="s">
        <v>323</v>
      </c>
      <c r="B26" s="1004"/>
      <c r="C26" s="1004"/>
      <c r="D26" s="1004"/>
      <c r="E26" s="1004"/>
      <c r="F26" s="1004"/>
      <c r="G26" s="1004"/>
      <c r="H26" s="1004"/>
      <c r="I26" s="1004"/>
      <c r="J26" s="1004"/>
      <c r="K26" s="1004"/>
      <c r="L26" s="1004"/>
      <c r="M26" s="1004"/>
      <c r="N26" s="1004"/>
      <c r="O26" s="1004"/>
      <c r="P26" s="1005"/>
      <c r="Q26" s="989" t="s">
        <v>346</v>
      </c>
      <c r="R26" s="990"/>
      <c r="S26" s="990"/>
      <c r="T26" s="990"/>
      <c r="U26" s="991"/>
      <c r="V26" s="989" t="s">
        <v>347</v>
      </c>
      <c r="W26" s="990"/>
      <c r="X26" s="990"/>
      <c r="Y26" s="990"/>
      <c r="Z26" s="991"/>
      <c r="AA26" s="989" t="s">
        <v>348</v>
      </c>
      <c r="AB26" s="990"/>
      <c r="AC26" s="990"/>
      <c r="AD26" s="990"/>
      <c r="AE26" s="990"/>
      <c r="AF26" s="1055" t="s">
        <v>349</v>
      </c>
      <c r="AG26" s="1010"/>
      <c r="AH26" s="1010"/>
      <c r="AI26" s="1010"/>
      <c r="AJ26" s="1056"/>
      <c r="AK26" s="990" t="s">
        <v>350</v>
      </c>
      <c r="AL26" s="990"/>
      <c r="AM26" s="990"/>
      <c r="AN26" s="990"/>
      <c r="AO26" s="991"/>
      <c r="AP26" s="989" t="s">
        <v>351</v>
      </c>
      <c r="AQ26" s="990"/>
      <c r="AR26" s="990"/>
      <c r="AS26" s="990"/>
      <c r="AT26" s="991"/>
      <c r="AU26" s="989" t="s">
        <v>352</v>
      </c>
      <c r="AV26" s="990"/>
      <c r="AW26" s="990"/>
      <c r="AX26" s="990"/>
      <c r="AY26" s="991"/>
      <c r="AZ26" s="989" t="s">
        <v>353</v>
      </c>
      <c r="BA26" s="990"/>
      <c r="BB26" s="990"/>
      <c r="BC26" s="990"/>
      <c r="BD26" s="991"/>
      <c r="BE26" s="989" t="s">
        <v>330</v>
      </c>
      <c r="BF26" s="990"/>
      <c r="BG26" s="990"/>
      <c r="BH26" s="990"/>
      <c r="BI26" s="995"/>
      <c r="BJ26" s="362"/>
      <c r="BK26" s="362"/>
      <c r="BL26" s="362"/>
      <c r="BM26" s="362"/>
      <c r="BN26" s="362"/>
      <c r="BO26" s="87"/>
      <c r="BP26" s="87"/>
      <c r="BQ26" s="84">
        <v>20</v>
      </c>
      <c r="BR26" s="85"/>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77"/>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362"/>
      <c r="BK27" s="362"/>
      <c r="BL27" s="362"/>
      <c r="BM27" s="362"/>
      <c r="BN27" s="362"/>
      <c r="BO27" s="87"/>
      <c r="BP27" s="87"/>
      <c r="BQ27" s="84">
        <v>21</v>
      </c>
      <c r="BR27" s="85"/>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77"/>
    </row>
    <row r="28" spans="1:131" ht="26.25" customHeight="1" thickTop="1" x14ac:dyDescent="0.15">
      <c r="A28" s="88">
        <v>1</v>
      </c>
      <c r="B28" s="1044" t="s">
        <v>354</v>
      </c>
      <c r="C28" s="1045"/>
      <c r="D28" s="1045"/>
      <c r="E28" s="1045"/>
      <c r="F28" s="1045"/>
      <c r="G28" s="1045"/>
      <c r="H28" s="1045"/>
      <c r="I28" s="1045"/>
      <c r="J28" s="1045"/>
      <c r="K28" s="1045"/>
      <c r="L28" s="1045"/>
      <c r="M28" s="1045"/>
      <c r="N28" s="1045"/>
      <c r="O28" s="1045"/>
      <c r="P28" s="1046"/>
      <c r="Q28" s="1047">
        <v>2194</v>
      </c>
      <c r="R28" s="1048"/>
      <c r="S28" s="1048"/>
      <c r="T28" s="1048"/>
      <c r="U28" s="1048"/>
      <c r="V28" s="1048">
        <v>2022</v>
      </c>
      <c r="W28" s="1048"/>
      <c r="X28" s="1048"/>
      <c r="Y28" s="1048"/>
      <c r="Z28" s="1048"/>
      <c r="AA28" s="1048">
        <v>172</v>
      </c>
      <c r="AB28" s="1048"/>
      <c r="AC28" s="1048"/>
      <c r="AD28" s="1048"/>
      <c r="AE28" s="1049"/>
      <c r="AF28" s="1050">
        <v>172</v>
      </c>
      <c r="AG28" s="1048"/>
      <c r="AH28" s="1048"/>
      <c r="AI28" s="1048"/>
      <c r="AJ28" s="1051"/>
      <c r="AK28" s="1052">
        <v>163</v>
      </c>
      <c r="AL28" s="1053"/>
      <c r="AM28" s="1053"/>
      <c r="AN28" s="1053"/>
      <c r="AO28" s="1053"/>
      <c r="AP28" s="1053" t="s">
        <v>493</v>
      </c>
      <c r="AQ28" s="1053"/>
      <c r="AR28" s="1053"/>
      <c r="AS28" s="1053"/>
      <c r="AT28" s="1053"/>
      <c r="AU28" s="1053" t="s">
        <v>493</v>
      </c>
      <c r="AV28" s="1053"/>
      <c r="AW28" s="1053"/>
      <c r="AX28" s="1053"/>
      <c r="AY28" s="1053"/>
      <c r="AZ28" s="1054" t="s">
        <v>493</v>
      </c>
      <c r="BA28" s="1054"/>
      <c r="BB28" s="1054"/>
      <c r="BC28" s="1054"/>
      <c r="BD28" s="1054"/>
      <c r="BE28" s="1042"/>
      <c r="BF28" s="1042"/>
      <c r="BG28" s="1042"/>
      <c r="BH28" s="1042"/>
      <c r="BI28" s="1043"/>
      <c r="BJ28" s="362"/>
      <c r="BK28" s="362"/>
      <c r="BL28" s="362"/>
      <c r="BM28" s="362"/>
      <c r="BN28" s="362"/>
      <c r="BO28" s="87"/>
      <c r="BP28" s="87"/>
      <c r="BQ28" s="84">
        <v>22</v>
      </c>
      <c r="BR28" s="85"/>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77"/>
    </row>
    <row r="29" spans="1:131" ht="26.25" customHeight="1" x14ac:dyDescent="0.15">
      <c r="A29" s="88">
        <v>2</v>
      </c>
      <c r="B29" s="1030" t="s">
        <v>355</v>
      </c>
      <c r="C29" s="1031"/>
      <c r="D29" s="1031"/>
      <c r="E29" s="1031"/>
      <c r="F29" s="1031"/>
      <c r="G29" s="1031"/>
      <c r="H29" s="1031"/>
      <c r="I29" s="1031"/>
      <c r="J29" s="1031"/>
      <c r="K29" s="1031"/>
      <c r="L29" s="1031"/>
      <c r="M29" s="1031"/>
      <c r="N29" s="1031"/>
      <c r="O29" s="1031"/>
      <c r="P29" s="1032"/>
      <c r="Q29" s="1038">
        <v>1950</v>
      </c>
      <c r="R29" s="1039"/>
      <c r="S29" s="1039"/>
      <c r="T29" s="1039"/>
      <c r="U29" s="1039"/>
      <c r="V29" s="1039">
        <v>1733</v>
      </c>
      <c r="W29" s="1039"/>
      <c r="X29" s="1039"/>
      <c r="Y29" s="1039"/>
      <c r="Z29" s="1039"/>
      <c r="AA29" s="1039">
        <v>217</v>
      </c>
      <c r="AB29" s="1039"/>
      <c r="AC29" s="1039"/>
      <c r="AD29" s="1039"/>
      <c r="AE29" s="1040"/>
      <c r="AF29" s="1035">
        <v>217</v>
      </c>
      <c r="AG29" s="1036"/>
      <c r="AH29" s="1036"/>
      <c r="AI29" s="1036"/>
      <c r="AJ29" s="1037"/>
      <c r="AK29" s="980">
        <v>268</v>
      </c>
      <c r="AL29" s="971"/>
      <c r="AM29" s="971"/>
      <c r="AN29" s="971"/>
      <c r="AO29" s="971"/>
      <c r="AP29" s="971" t="s">
        <v>493</v>
      </c>
      <c r="AQ29" s="971"/>
      <c r="AR29" s="971"/>
      <c r="AS29" s="971"/>
      <c r="AT29" s="971"/>
      <c r="AU29" s="971" t="s">
        <v>493</v>
      </c>
      <c r="AV29" s="971"/>
      <c r="AW29" s="971"/>
      <c r="AX29" s="971"/>
      <c r="AY29" s="971"/>
      <c r="AZ29" s="1041" t="s">
        <v>493</v>
      </c>
      <c r="BA29" s="1041"/>
      <c r="BB29" s="1041"/>
      <c r="BC29" s="1041"/>
      <c r="BD29" s="1041"/>
      <c r="BE29" s="972"/>
      <c r="BF29" s="972"/>
      <c r="BG29" s="972"/>
      <c r="BH29" s="972"/>
      <c r="BI29" s="973"/>
      <c r="BJ29" s="362"/>
      <c r="BK29" s="362"/>
      <c r="BL29" s="362"/>
      <c r="BM29" s="362"/>
      <c r="BN29" s="362"/>
      <c r="BO29" s="87"/>
      <c r="BP29" s="87"/>
      <c r="BQ29" s="84">
        <v>23</v>
      </c>
      <c r="BR29" s="85"/>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77"/>
    </row>
    <row r="30" spans="1:131" ht="26.25" customHeight="1" x14ac:dyDescent="0.15">
      <c r="A30" s="88">
        <v>3</v>
      </c>
      <c r="B30" s="1030" t="s">
        <v>356</v>
      </c>
      <c r="C30" s="1031"/>
      <c r="D30" s="1031"/>
      <c r="E30" s="1031"/>
      <c r="F30" s="1031"/>
      <c r="G30" s="1031"/>
      <c r="H30" s="1031"/>
      <c r="I30" s="1031"/>
      <c r="J30" s="1031"/>
      <c r="K30" s="1031"/>
      <c r="L30" s="1031"/>
      <c r="M30" s="1031"/>
      <c r="N30" s="1031"/>
      <c r="O30" s="1031"/>
      <c r="P30" s="1032"/>
      <c r="Q30" s="1038">
        <v>343</v>
      </c>
      <c r="R30" s="1039"/>
      <c r="S30" s="1039"/>
      <c r="T30" s="1039"/>
      <c r="U30" s="1039"/>
      <c r="V30" s="1039">
        <v>330</v>
      </c>
      <c r="W30" s="1039"/>
      <c r="X30" s="1039"/>
      <c r="Y30" s="1039"/>
      <c r="Z30" s="1039"/>
      <c r="AA30" s="1039">
        <v>13</v>
      </c>
      <c r="AB30" s="1039"/>
      <c r="AC30" s="1039"/>
      <c r="AD30" s="1039"/>
      <c r="AE30" s="1040"/>
      <c r="AF30" s="1035">
        <v>13</v>
      </c>
      <c r="AG30" s="1036"/>
      <c r="AH30" s="1036"/>
      <c r="AI30" s="1036"/>
      <c r="AJ30" s="1037"/>
      <c r="AK30" s="980">
        <v>70</v>
      </c>
      <c r="AL30" s="971"/>
      <c r="AM30" s="971"/>
      <c r="AN30" s="971"/>
      <c r="AO30" s="971"/>
      <c r="AP30" s="971" t="s">
        <v>493</v>
      </c>
      <c r="AQ30" s="971"/>
      <c r="AR30" s="971"/>
      <c r="AS30" s="971"/>
      <c r="AT30" s="971"/>
      <c r="AU30" s="971" t="s">
        <v>493</v>
      </c>
      <c r="AV30" s="971"/>
      <c r="AW30" s="971"/>
      <c r="AX30" s="971"/>
      <c r="AY30" s="971"/>
      <c r="AZ30" s="1041" t="s">
        <v>493</v>
      </c>
      <c r="BA30" s="1041"/>
      <c r="BB30" s="1041"/>
      <c r="BC30" s="1041"/>
      <c r="BD30" s="1041"/>
      <c r="BE30" s="972"/>
      <c r="BF30" s="972"/>
      <c r="BG30" s="972"/>
      <c r="BH30" s="972"/>
      <c r="BI30" s="973"/>
      <c r="BJ30" s="362"/>
      <c r="BK30" s="362"/>
      <c r="BL30" s="362"/>
      <c r="BM30" s="362"/>
      <c r="BN30" s="362"/>
      <c r="BO30" s="87"/>
      <c r="BP30" s="87"/>
      <c r="BQ30" s="84">
        <v>24</v>
      </c>
      <c r="BR30" s="85"/>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77"/>
    </row>
    <row r="31" spans="1:131" ht="26.25" customHeight="1" x14ac:dyDescent="0.15">
      <c r="A31" s="88">
        <v>4</v>
      </c>
      <c r="B31" s="1030" t="s">
        <v>357</v>
      </c>
      <c r="C31" s="1031"/>
      <c r="D31" s="1031"/>
      <c r="E31" s="1031"/>
      <c r="F31" s="1031"/>
      <c r="G31" s="1031"/>
      <c r="H31" s="1031"/>
      <c r="I31" s="1031"/>
      <c r="J31" s="1031"/>
      <c r="K31" s="1031"/>
      <c r="L31" s="1031"/>
      <c r="M31" s="1031"/>
      <c r="N31" s="1031"/>
      <c r="O31" s="1031"/>
      <c r="P31" s="1032"/>
      <c r="Q31" s="1038">
        <v>13</v>
      </c>
      <c r="R31" s="1039"/>
      <c r="S31" s="1039"/>
      <c r="T31" s="1039"/>
      <c r="U31" s="1039"/>
      <c r="V31" s="1039">
        <v>11</v>
      </c>
      <c r="W31" s="1039"/>
      <c r="X31" s="1039"/>
      <c r="Y31" s="1039"/>
      <c r="Z31" s="1039"/>
      <c r="AA31" s="1039">
        <v>1</v>
      </c>
      <c r="AB31" s="1039"/>
      <c r="AC31" s="1039"/>
      <c r="AD31" s="1039"/>
      <c r="AE31" s="1040"/>
      <c r="AF31" s="1035">
        <v>1</v>
      </c>
      <c r="AG31" s="1036"/>
      <c r="AH31" s="1036"/>
      <c r="AI31" s="1036"/>
      <c r="AJ31" s="1037"/>
      <c r="AK31" s="980" t="s">
        <v>493</v>
      </c>
      <c r="AL31" s="971"/>
      <c r="AM31" s="971"/>
      <c r="AN31" s="971"/>
      <c r="AO31" s="971"/>
      <c r="AP31" s="971" t="s">
        <v>493</v>
      </c>
      <c r="AQ31" s="971"/>
      <c r="AR31" s="971"/>
      <c r="AS31" s="971"/>
      <c r="AT31" s="971"/>
      <c r="AU31" s="971" t="s">
        <v>493</v>
      </c>
      <c r="AV31" s="971"/>
      <c r="AW31" s="971"/>
      <c r="AX31" s="971"/>
      <c r="AY31" s="971"/>
      <c r="AZ31" s="1041" t="s">
        <v>493</v>
      </c>
      <c r="BA31" s="1041"/>
      <c r="BB31" s="1041"/>
      <c r="BC31" s="1041"/>
      <c r="BD31" s="1041"/>
      <c r="BE31" s="972"/>
      <c r="BF31" s="972"/>
      <c r="BG31" s="972"/>
      <c r="BH31" s="972"/>
      <c r="BI31" s="973"/>
      <c r="BJ31" s="362"/>
      <c r="BK31" s="362"/>
      <c r="BL31" s="362"/>
      <c r="BM31" s="362"/>
      <c r="BN31" s="362"/>
      <c r="BO31" s="87"/>
      <c r="BP31" s="87"/>
      <c r="BQ31" s="84">
        <v>25</v>
      </c>
      <c r="BR31" s="85"/>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77"/>
    </row>
    <row r="32" spans="1:131" ht="26.25" customHeight="1" x14ac:dyDescent="0.15">
      <c r="A32" s="88">
        <v>5</v>
      </c>
      <c r="B32" s="1030" t="s">
        <v>358</v>
      </c>
      <c r="C32" s="1031"/>
      <c r="D32" s="1031"/>
      <c r="E32" s="1031"/>
      <c r="F32" s="1031"/>
      <c r="G32" s="1031"/>
      <c r="H32" s="1031"/>
      <c r="I32" s="1031"/>
      <c r="J32" s="1031"/>
      <c r="K32" s="1031"/>
      <c r="L32" s="1031"/>
      <c r="M32" s="1031"/>
      <c r="N32" s="1031"/>
      <c r="O32" s="1031"/>
      <c r="P32" s="1032"/>
      <c r="Q32" s="1038">
        <v>421</v>
      </c>
      <c r="R32" s="1039"/>
      <c r="S32" s="1039"/>
      <c r="T32" s="1039"/>
      <c r="U32" s="1039"/>
      <c r="V32" s="1039">
        <v>302</v>
      </c>
      <c r="W32" s="1039"/>
      <c r="X32" s="1039"/>
      <c r="Y32" s="1039"/>
      <c r="Z32" s="1039"/>
      <c r="AA32" s="1039">
        <v>119</v>
      </c>
      <c r="AB32" s="1039"/>
      <c r="AC32" s="1039"/>
      <c r="AD32" s="1039"/>
      <c r="AE32" s="1040"/>
      <c r="AF32" s="1035">
        <v>714</v>
      </c>
      <c r="AG32" s="1036"/>
      <c r="AH32" s="1036"/>
      <c r="AI32" s="1036"/>
      <c r="AJ32" s="1037"/>
      <c r="AK32" s="980">
        <v>0</v>
      </c>
      <c r="AL32" s="971"/>
      <c r="AM32" s="971"/>
      <c r="AN32" s="971"/>
      <c r="AO32" s="971"/>
      <c r="AP32" s="971">
        <v>905</v>
      </c>
      <c r="AQ32" s="971"/>
      <c r="AR32" s="971"/>
      <c r="AS32" s="971"/>
      <c r="AT32" s="971"/>
      <c r="AU32" s="971">
        <v>0</v>
      </c>
      <c r="AV32" s="971"/>
      <c r="AW32" s="971"/>
      <c r="AX32" s="971"/>
      <c r="AY32" s="971"/>
      <c r="AZ32" s="1041" t="s">
        <v>87</v>
      </c>
      <c r="BA32" s="1041"/>
      <c r="BB32" s="1041"/>
      <c r="BC32" s="1041"/>
      <c r="BD32" s="1041"/>
      <c r="BE32" s="972" t="s">
        <v>359</v>
      </c>
      <c r="BF32" s="972"/>
      <c r="BG32" s="972"/>
      <c r="BH32" s="972"/>
      <c r="BI32" s="973"/>
      <c r="BJ32" s="362"/>
      <c r="BK32" s="362"/>
      <c r="BL32" s="362"/>
      <c r="BM32" s="362"/>
      <c r="BN32" s="362"/>
      <c r="BO32" s="87"/>
      <c r="BP32" s="87"/>
      <c r="BQ32" s="84">
        <v>26</v>
      </c>
      <c r="BR32" s="85"/>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77"/>
    </row>
    <row r="33" spans="1:131" ht="26.25" customHeight="1" x14ac:dyDescent="0.15">
      <c r="A33" s="88">
        <v>6</v>
      </c>
      <c r="B33" s="1030" t="s">
        <v>360</v>
      </c>
      <c r="C33" s="1031"/>
      <c r="D33" s="1031"/>
      <c r="E33" s="1031"/>
      <c r="F33" s="1031"/>
      <c r="G33" s="1031"/>
      <c r="H33" s="1031"/>
      <c r="I33" s="1031"/>
      <c r="J33" s="1031"/>
      <c r="K33" s="1031"/>
      <c r="L33" s="1031"/>
      <c r="M33" s="1031"/>
      <c r="N33" s="1031"/>
      <c r="O33" s="1031"/>
      <c r="P33" s="1032"/>
      <c r="Q33" s="1038">
        <v>236</v>
      </c>
      <c r="R33" s="1039"/>
      <c r="S33" s="1039"/>
      <c r="T33" s="1039"/>
      <c r="U33" s="1039"/>
      <c r="V33" s="1039">
        <v>223</v>
      </c>
      <c r="W33" s="1039"/>
      <c r="X33" s="1039"/>
      <c r="Y33" s="1039"/>
      <c r="Z33" s="1039"/>
      <c r="AA33" s="1039">
        <v>13</v>
      </c>
      <c r="AB33" s="1039"/>
      <c r="AC33" s="1039"/>
      <c r="AD33" s="1039"/>
      <c r="AE33" s="1040"/>
      <c r="AF33" s="1035">
        <v>114</v>
      </c>
      <c r="AG33" s="1036"/>
      <c r="AH33" s="1036"/>
      <c r="AI33" s="1036"/>
      <c r="AJ33" s="1037"/>
      <c r="AK33" s="980">
        <v>148</v>
      </c>
      <c r="AL33" s="971"/>
      <c r="AM33" s="971"/>
      <c r="AN33" s="971"/>
      <c r="AO33" s="971"/>
      <c r="AP33" s="971">
        <v>2309</v>
      </c>
      <c r="AQ33" s="971"/>
      <c r="AR33" s="971"/>
      <c r="AS33" s="971"/>
      <c r="AT33" s="971"/>
      <c r="AU33" s="971">
        <v>2208</v>
      </c>
      <c r="AV33" s="971"/>
      <c r="AW33" s="971"/>
      <c r="AX33" s="971"/>
      <c r="AY33" s="971"/>
      <c r="AZ33" s="1041" t="s">
        <v>87</v>
      </c>
      <c r="BA33" s="1041"/>
      <c r="BB33" s="1041"/>
      <c r="BC33" s="1041"/>
      <c r="BD33" s="1041"/>
      <c r="BE33" s="972" t="s">
        <v>359</v>
      </c>
      <c r="BF33" s="972"/>
      <c r="BG33" s="972"/>
      <c r="BH33" s="972"/>
      <c r="BI33" s="973"/>
      <c r="BJ33" s="362"/>
      <c r="BK33" s="362"/>
      <c r="BL33" s="362"/>
      <c r="BM33" s="362"/>
      <c r="BN33" s="362"/>
      <c r="BO33" s="87"/>
      <c r="BP33" s="87"/>
      <c r="BQ33" s="84">
        <v>27</v>
      </c>
      <c r="BR33" s="85"/>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77"/>
    </row>
    <row r="34" spans="1:131" ht="26.25" customHeight="1" x14ac:dyDescent="0.15">
      <c r="A34" s="8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362"/>
      <c r="BK34" s="362"/>
      <c r="BL34" s="362"/>
      <c r="BM34" s="362"/>
      <c r="BN34" s="362"/>
      <c r="BO34" s="87"/>
      <c r="BP34" s="87"/>
      <c r="BQ34" s="84">
        <v>28</v>
      </c>
      <c r="BR34" s="85"/>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77"/>
    </row>
    <row r="35" spans="1:131" ht="26.25" customHeight="1" x14ac:dyDescent="0.15">
      <c r="A35" s="8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362"/>
      <c r="BK35" s="362"/>
      <c r="BL35" s="362"/>
      <c r="BM35" s="362"/>
      <c r="BN35" s="362"/>
      <c r="BO35" s="87"/>
      <c r="BP35" s="87"/>
      <c r="BQ35" s="84">
        <v>29</v>
      </c>
      <c r="BR35" s="85"/>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77"/>
    </row>
    <row r="36" spans="1:131" ht="26.25" customHeight="1" x14ac:dyDescent="0.15">
      <c r="A36" s="8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362"/>
      <c r="BK36" s="362"/>
      <c r="BL36" s="362"/>
      <c r="BM36" s="362"/>
      <c r="BN36" s="362"/>
      <c r="BO36" s="87"/>
      <c r="BP36" s="87"/>
      <c r="BQ36" s="84">
        <v>30</v>
      </c>
      <c r="BR36" s="85"/>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77"/>
    </row>
    <row r="37" spans="1:131" ht="26.25" customHeight="1" x14ac:dyDescent="0.15">
      <c r="A37" s="8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362"/>
      <c r="BK37" s="362"/>
      <c r="BL37" s="362"/>
      <c r="BM37" s="362"/>
      <c r="BN37" s="362"/>
      <c r="BO37" s="87"/>
      <c r="BP37" s="87"/>
      <c r="BQ37" s="84">
        <v>31</v>
      </c>
      <c r="BR37" s="85"/>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77"/>
    </row>
    <row r="38" spans="1:131" ht="26.25" customHeight="1" x14ac:dyDescent="0.15">
      <c r="A38" s="8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362"/>
      <c r="BK38" s="362"/>
      <c r="BL38" s="362"/>
      <c r="BM38" s="362"/>
      <c r="BN38" s="362"/>
      <c r="BO38" s="87"/>
      <c r="BP38" s="87"/>
      <c r="BQ38" s="84">
        <v>32</v>
      </c>
      <c r="BR38" s="85"/>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77"/>
    </row>
    <row r="39" spans="1:131" ht="26.25" customHeight="1" x14ac:dyDescent="0.15">
      <c r="A39" s="8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362"/>
      <c r="BK39" s="362"/>
      <c r="BL39" s="362"/>
      <c r="BM39" s="362"/>
      <c r="BN39" s="362"/>
      <c r="BO39" s="87"/>
      <c r="BP39" s="87"/>
      <c r="BQ39" s="84">
        <v>33</v>
      </c>
      <c r="BR39" s="85"/>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77"/>
    </row>
    <row r="40" spans="1:131" ht="26.25" customHeight="1" x14ac:dyDescent="0.15">
      <c r="A40" s="8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362"/>
      <c r="BK40" s="362"/>
      <c r="BL40" s="362"/>
      <c r="BM40" s="362"/>
      <c r="BN40" s="362"/>
      <c r="BO40" s="87"/>
      <c r="BP40" s="87"/>
      <c r="BQ40" s="84">
        <v>34</v>
      </c>
      <c r="BR40" s="85"/>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77"/>
    </row>
    <row r="41" spans="1:131" ht="26.25" customHeight="1" x14ac:dyDescent="0.15">
      <c r="A41" s="8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362"/>
      <c r="BK41" s="362"/>
      <c r="BL41" s="362"/>
      <c r="BM41" s="362"/>
      <c r="BN41" s="362"/>
      <c r="BO41" s="87"/>
      <c r="BP41" s="87"/>
      <c r="BQ41" s="84">
        <v>35</v>
      </c>
      <c r="BR41" s="85"/>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77"/>
    </row>
    <row r="42" spans="1:131" ht="26.25" customHeight="1" x14ac:dyDescent="0.15">
      <c r="A42" s="8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362"/>
      <c r="BK42" s="362"/>
      <c r="BL42" s="362"/>
      <c r="BM42" s="362"/>
      <c r="BN42" s="362"/>
      <c r="BO42" s="87"/>
      <c r="BP42" s="87"/>
      <c r="BQ42" s="84">
        <v>36</v>
      </c>
      <c r="BR42" s="85"/>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77"/>
    </row>
    <row r="43" spans="1:131" ht="26.25" customHeight="1" x14ac:dyDescent="0.15">
      <c r="A43" s="8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362"/>
      <c r="BK43" s="362"/>
      <c r="BL43" s="362"/>
      <c r="BM43" s="362"/>
      <c r="BN43" s="362"/>
      <c r="BO43" s="87"/>
      <c r="BP43" s="87"/>
      <c r="BQ43" s="84">
        <v>37</v>
      </c>
      <c r="BR43" s="85"/>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77"/>
    </row>
    <row r="44" spans="1:131" ht="26.25" customHeight="1" x14ac:dyDescent="0.15">
      <c r="A44" s="8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362"/>
      <c r="BK44" s="362"/>
      <c r="BL44" s="362"/>
      <c r="BM44" s="362"/>
      <c r="BN44" s="362"/>
      <c r="BO44" s="87"/>
      <c r="BP44" s="87"/>
      <c r="BQ44" s="84">
        <v>38</v>
      </c>
      <c r="BR44" s="85"/>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77"/>
    </row>
    <row r="45" spans="1:131" ht="26.25" customHeight="1" x14ac:dyDescent="0.15">
      <c r="A45" s="8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362"/>
      <c r="BK45" s="362"/>
      <c r="BL45" s="362"/>
      <c r="BM45" s="362"/>
      <c r="BN45" s="362"/>
      <c r="BO45" s="87"/>
      <c r="BP45" s="87"/>
      <c r="BQ45" s="84">
        <v>39</v>
      </c>
      <c r="BR45" s="85"/>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77"/>
    </row>
    <row r="46" spans="1:131" ht="26.25" customHeight="1" x14ac:dyDescent="0.15">
      <c r="A46" s="8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362"/>
      <c r="BK46" s="362"/>
      <c r="BL46" s="362"/>
      <c r="BM46" s="362"/>
      <c r="BN46" s="362"/>
      <c r="BO46" s="87"/>
      <c r="BP46" s="87"/>
      <c r="BQ46" s="84">
        <v>40</v>
      </c>
      <c r="BR46" s="85"/>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77"/>
    </row>
    <row r="47" spans="1:131" ht="26.25" customHeight="1" x14ac:dyDescent="0.15">
      <c r="A47" s="8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362"/>
      <c r="BK47" s="362"/>
      <c r="BL47" s="362"/>
      <c r="BM47" s="362"/>
      <c r="BN47" s="362"/>
      <c r="BO47" s="87"/>
      <c r="BP47" s="87"/>
      <c r="BQ47" s="84">
        <v>41</v>
      </c>
      <c r="BR47" s="85"/>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77"/>
    </row>
    <row r="48" spans="1:131" ht="26.25" customHeight="1" x14ac:dyDescent="0.15">
      <c r="A48" s="8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362"/>
      <c r="BK48" s="362"/>
      <c r="BL48" s="362"/>
      <c r="BM48" s="362"/>
      <c r="BN48" s="362"/>
      <c r="BO48" s="87"/>
      <c r="BP48" s="87"/>
      <c r="BQ48" s="84">
        <v>42</v>
      </c>
      <c r="BR48" s="85"/>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77"/>
    </row>
    <row r="49" spans="1:131" ht="26.25" customHeight="1" x14ac:dyDescent="0.15">
      <c r="A49" s="8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362"/>
      <c r="BK49" s="362"/>
      <c r="BL49" s="362"/>
      <c r="BM49" s="362"/>
      <c r="BN49" s="362"/>
      <c r="BO49" s="87"/>
      <c r="BP49" s="87"/>
      <c r="BQ49" s="84">
        <v>43</v>
      </c>
      <c r="BR49" s="85"/>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77"/>
    </row>
    <row r="50" spans="1:131" ht="26.25" customHeight="1" x14ac:dyDescent="0.15">
      <c r="A50" s="8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362"/>
      <c r="BK50" s="362"/>
      <c r="BL50" s="362"/>
      <c r="BM50" s="362"/>
      <c r="BN50" s="362"/>
      <c r="BO50" s="87"/>
      <c r="BP50" s="87"/>
      <c r="BQ50" s="84">
        <v>44</v>
      </c>
      <c r="BR50" s="85"/>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77"/>
    </row>
    <row r="51" spans="1:131" ht="26.25" customHeight="1" x14ac:dyDescent="0.15">
      <c r="A51" s="8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362"/>
      <c r="BK51" s="362"/>
      <c r="BL51" s="362"/>
      <c r="BM51" s="362"/>
      <c r="BN51" s="362"/>
      <c r="BO51" s="87"/>
      <c r="BP51" s="87"/>
      <c r="BQ51" s="84">
        <v>45</v>
      </c>
      <c r="BR51" s="85"/>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77"/>
    </row>
    <row r="52" spans="1:131" ht="26.25" customHeight="1" x14ac:dyDescent="0.15">
      <c r="A52" s="8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362"/>
      <c r="BK52" s="362"/>
      <c r="BL52" s="362"/>
      <c r="BM52" s="362"/>
      <c r="BN52" s="362"/>
      <c r="BO52" s="87"/>
      <c r="BP52" s="87"/>
      <c r="BQ52" s="84">
        <v>46</v>
      </c>
      <c r="BR52" s="85"/>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77"/>
    </row>
    <row r="53" spans="1:131" ht="26.25" customHeight="1" x14ac:dyDescent="0.15">
      <c r="A53" s="8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362"/>
      <c r="BK53" s="362"/>
      <c r="BL53" s="362"/>
      <c r="BM53" s="362"/>
      <c r="BN53" s="362"/>
      <c r="BO53" s="87"/>
      <c r="BP53" s="87"/>
      <c r="BQ53" s="84">
        <v>47</v>
      </c>
      <c r="BR53" s="85"/>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77"/>
    </row>
    <row r="54" spans="1:131" ht="26.25" customHeight="1" x14ac:dyDescent="0.15">
      <c r="A54" s="8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362"/>
      <c r="BK54" s="362"/>
      <c r="BL54" s="362"/>
      <c r="BM54" s="362"/>
      <c r="BN54" s="362"/>
      <c r="BO54" s="87"/>
      <c r="BP54" s="87"/>
      <c r="BQ54" s="84">
        <v>48</v>
      </c>
      <c r="BR54" s="85"/>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77"/>
    </row>
    <row r="55" spans="1:131" ht="26.25" customHeight="1" x14ac:dyDescent="0.15">
      <c r="A55" s="8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362"/>
      <c r="BK55" s="362"/>
      <c r="BL55" s="362"/>
      <c r="BM55" s="362"/>
      <c r="BN55" s="362"/>
      <c r="BO55" s="87"/>
      <c r="BP55" s="87"/>
      <c r="BQ55" s="84">
        <v>49</v>
      </c>
      <c r="BR55" s="85"/>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77"/>
    </row>
    <row r="56" spans="1:131" ht="26.25" customHeight="1" x14ac:dyDescent="0.15">
      <c r="A56" s="8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362"/>
      <c r="BK56" s="362"/>
      <c r="BL56" s="362"/>
      <c r="BM56" s="362"/>
      <c r="BN56" s="362"/>
      <c r="BO56" s="87"/>
      <c r="BP56" s="87"/>
      <c r="BQ56" s="84">
        <v>50</v>
      </c>
      <c r="BR56" s="85"/>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77"/>
    </row>
    <row r="57" spans="1:131" ht="26.25" customHeight="1" x14ac:dyDescent="0.15">
      <c r="A57" s="8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362"/>
      <c r="BK57" s="362"/>
      <c r="BL57" s="362"/>
      <c r="BM57" s="362"/>
      <c r="BN57" s="362"/>
      <c r="BO57" s="87"/>
      <c r="BP57" s="87"/>
      <c r="BQ57" s="84">
        <v>51</v>
      </c>
      <c r="BR57" s="85"/>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77"/>
    </row>
    <row r="58" spans="1:131" ht="26.25" customHeight="1" x14ac:dyDescent="0.15">
      <c r="A58" s="8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362"/>
      <c r="BK58" s="362"/>
      <c r="BL58" s="362"/>
      <c r="BM58" s="362"/>
      <c r="BN58" s="362"/>
      <c r="BO58" s="87"/>
      <c r="BP58" s="87"/>
      <c r="BQ58" s="84">
        <v>52</v>
      </c>
      <c r="BR58" s="85"/>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77"/>
    </row>
    <row r="59" spans="1:131" ht="26.25" customHeight="1" x14ac:dyDescent="0.15">
      <c r="A59" s="8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362"/>
      <c r="BK59" s="362"/>
      <c r="BL59" s="362"/>
      <c r="BM59" s="362"/>
      <c r="BN59" s="362"/>
      <c r="BO59" s="87"/>
      <c r="BP59" s="87"/>
      <c r="BQ59" s="84">
        <v>53</v>
      </c>
      <c r="BR59" s="85"/>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77"/>
    </row>
    <row r="60" spans="1:131" ht="26.25" customHeight="1" x14ac:dyDescent="0.15">
      <c r="A60" s="8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362"/>
      <c r="BK60" s="362"/>
      <c r="BL60" s="362"/>
      <c r="BM60" s="362"/>
      <c r="BN60" s="362"/>
      <c r="BO60" s="87"/>
      <c r="BP60" s="87"/>
      <c r="BQ60" s="84">
        <v>54</v>
      </c>
      <c r="BR60" s="85"/>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77"/>
    </row>
    <row r="61" spans="1:131" ht="26.25" customHeight="1" thickBot="1" x14ac:dyDescent="0.2">
      <c r="A61" s="8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362"/>
      <c r="BK61" s="362"/>
      <c r="BL61" s="362"/>
      <c r="BM61" s="362"/>
      <c r="BN61" s="362"/>
      <c r="BO61" s="87"/>
      <c r="BP61" s="87"/>
      <c r="BQ61" s="84">
        <v>55</v>
      </c>
      <c r="BR61" s="85"/>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77"/>
    </row>
    <row r="62" spans="1:131" ht="26.25" customHeight="1" x14ac:dyDescent="0.15">
      <c r="A62" s="8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361</v>
      </c>
      <c r="BK62" s="1028"/>
      <c r="BL62" s="1028"/>
      <c r="BM62" s="1028"/>
      <c r="BN62" s="1029"/>
      <c r="BO62" s="87"/>
      <c r="BP62" s="87"/>
      <c r="BQ62" s="84">
        <v>56</v>
      </c>
      <c r="BR62" s="85"/>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77"/>
    </row>
    <row r="63" spans="1:131" ht="26.25" customHeight="1" thickBot="1" x14ac:dyDescent="0.2">
      <c r="A63" s="86" t="s">
        <v>342</v>
      </c>
      <c r="B63" s="937" t="s">
        <v>362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1230</v>
      </c>
      <c r="AG63" s="959"/>
      <c r="AH63" s="959"/>
      <c r="AI63" s="959"/>
      <c r="AJ63" s="1022"/>
      <c r="AK63" s="1023"/>
      <c r="AL63" s="963"/>
      <c r="AM63" s="963"/>
      <c r="AN63" s="963"/>
      <c r="AO63" s="963"/>
      <c r="AP63" s="959">
        <v>3214</v>
      </c>
      <c r="AQ63" s="959"/>
      <c r="AR63" s="959"/>
      <c r="AS63" s="959"/>
      <c r="AT63" s="959"/>
      <c r="AU63" s="959">
        <v>2208</v>
      </c>
      <c r="AV63" s="959"/>
      <c r="AW63" s="959"/>
      <c r="AX63" s="959"/>
      <c r="AY63" s="959"/>
      <c r="AZ63" s="1017"/>
      <c r="BA63" s="1017"/>
      <c r="BB63" s="1017"/>
      <c r="BC63" s="1017"/>
      <c r="BD63" s="1017"/>
      <c r="BE63" s="960"/>
      <c r="BF63" s="960"/>
      <c r="BG63" s="960"/>
      <c r="BH63" s="960"/>
      <c r="BI63" s="961"/>
      <c r="BJ63" s="1018" t="s">
        <v>87</v>
      </c>
      <c r="BK63" s="953"/>
      <c r="BL63" s="953"/>
      <c r="BM63" s="953"/>
      <c r="BN63" s="1019"/>
      <c r="BO63" s="87"/>
      <c r="BP63" s="87"/>
      <c r="BQ63" s="84">
        <v>57</v>
      </c>
      <c r="BR63" s="85"/>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77"/>
    </row>
    <row r="64" spans="1:131" ht="26.25" customHeight="1" x14ac:dyDescent="0.1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4">
        <v>58</v>
      </c>
      <c r="BR64" s="85"/>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77"/>
    </row>
    <row r="65" spans="1:131" ht="26.25" customHeight="1" thickBot="1" x14ac:dyDescent="0.2">
      <c r="A65" s="362" t="s">
        <v>363</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87"/>
      <c r="BF65" s="87"/>
      <c r="BG65" s="87"/>
      <c r="BH65" s="87"/>
      <c r="BI65" s="87"/>
      <c r="BJ65" s="87"/>
      <c r="BK65" s="87"/>
      <c r="BL65" s="87"/>
      <c r="BM65" s="87"/>
      <c r="BN65" s="87"/>
      <c r="BO65" s="87"/>
      <c r="BP65" s="87"/>
      <c r="BQ65" s="84">
        <v>59</v>
      </c>
      <c r="BR65" s="85"/>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77"/>
    </row>
    <row r="66" spans="1:131" ht="26.25" customHeight="1" x14ac:dyDescent="0.15">
      <c r="A66" s="1003" t="s">
        <v>364</v>
      </c>
      <c r="B66" s="1004"/>
      <c r="C66" s="1004"/>
      <c r="D66" s="1004"/>
      <c r="E66" s="1004"/>
      <c r="F66" s="1004"/>
      <c r="G66" s="1004"/>
      <c r="H66" s="1004"/>
      <c r="I66" s="1004"/>
      <c r="J66" s="1004"/>
      <c r="K66" s="1004"/>
      <c r="L66" s="1004"/>
      <c r="M66" s="1004"/>
      <c r="N66" s="1004"/>
      <c r="O66" s="1004"/>
      <c r="P66" s="1005"/>
      <c r="Q66" s="989" t="s">
        <v>346</v>
      </c>
      <c r="R66" s="990"/>
      <c r="S66" s="990"/>
      <c r="T66" s="990"/>
      <c r="U66" s="991"/>
      <c r="V66" s="989" t="s">
        <v>347</v>
      </c>
      <c r="W66" s="990"/>
      <c r="X66" s="990"/>
      <c r="Y66" s="990"/>
      <c r="Z66" s="991"/>
      <c r="AA66" s="989" t="s">
        <v>348</v>
      </c>
      <c r="AB66" s="990"/>
      <c r="AC66" s="990"/>
      <c r="AD66" s="990"/>
      <c r="AE66" s="991"/>
      <c r="AF66" s="1009" t="s">
        <v>349</v>
      </c>
      <c r="AG66" s="1010"/>
      <c r="AH66" s="1010"/>
      <c r="AI66" s="1010"/>
      <c r="AJ66" s="1011"/>
      <c r="AK66" s="989" t="s">
        <v>350</v>
      </c>
      <c r="AL66" s="1004"/>
      <c r="AM66" s="1004"/>
      <c r="AN66" s="1004"/>
      <c r="AO66" s="1005"/>
      <c r="AP66" s="989" t="s">
        <v>351</v>
      </c>
      <c r="AQ66" s="990"/>
      <c r="AR66" s="990"/>
      <c r="AS66" s="990"/>
      <c r="AT66" s="991"/>
      <c r="AU66" s="989" t="s">
        <v>365</v>
      </c>
      <c r="AV66" s="990"/>
      <c r="AW66" s="990"/>
      <c r="AX66" s="990"/>
      <c r="AY66" s="991"/>
      <c r="AZ66" s="989" t="s">
        <v>330</v>
      </c>
      <c r="BA66" s="990"/>
      <c r="BB66" s="990"/>
      <c r="BC66" s="990"/>
      <c r="BD66" s="995"/>
      <c r="BE66" s="87"/>
      <c r="BF66" s="87"/>
      <c r="BG66" s="87"/>
      <c r="BH66" s="87"/>
      <c r="BI66" s="87"/>
      <c r="BJ66" s="87"/>
      <c r="BK66" s="87"/>
      <c r="BL66" s="87"/>
      <c r="BM66" s="87"/>
      <c r="BN66" s="87"/>
      <c r="BO66" s="87"/>
      <c r="BP66" s="87"/>
      <c r="BQ66" s="84">
        <v>60</v>
      </c>
      <c r="BR66" s="8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77"/>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87"/>
      <c r="BF67" s="87"/>
      <c r="BG67" s="87"/>
      <c r="BH67" s="87"/>
      <c r="BI67" s="87"/>
      <c r="BJ67" s="87"/>
      <c r="BK67" s="87"/>
      <c r="BL67" s="87"/>
      <c r="BM67" s="87"/>
      <c r="BN67" s="87"/>
      <c r="BO67" s="87"/>
      <c r="BP67" s="87"/>
      <c r="BQ67" s="84">
        <v>61</v>
      </c>
      <c r="BR67" s="8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77"/>
    </row>
    <row r="68" spans="1:131" ht="26.25" customHeight="1" thickTop="1" x14ac:dyDescent="0.15">
      <c r="A68" s="82">
        <v>1</v>
      </c>
      <c r="B68" s="985" t="s">
        <v>495</v>
      </c>
      <c r="C68" s="986"/>
      <c r="D68" s="986"/>
      <c r="E68" s="986"/>
      <c r="F68" s="986"/>
      <c r="G68" s="986"/>
      <c r="H68" s="986"/>
      <c r="I68" s="986"/>
      <c r="J68" s="986"/>
      <c r="K68" s="986"/>
      <c r="L68" s="986"/>
      <c r="M68" s="986"/>
      <c r="N68" s="986"/>
      <c r="O68" s="986"/>
      <c r="P68" s="987"/>
      <c r="Q68" s="988">
        <v>1185</v>
      </c>
      <c r="R68" s="982"/>
      <c r="S68" s="982"/>
      <c r="T68" s="982"/>
      <c r="U68" s="982"/>
      <c r="V68" s="982">
        <v>1133</v>
      </c>
      <c r="W68" s="982"/>
      <c r="X68" s="982"/>
      <c r="Y68" s="982"/>
      <c r="Z68" s="982"/>
      <c r="AA68" s="982">
        <v>52</v>
      </c>
      <c r="AB68" s="982"/>
      <c r="AC68" s="982"/>
      <c r="AD68" s="982"/>
      <c r="AE68" s="982"/>
      <c r="AF68" s="982">
        <v>52</v>
      </c>
      <c r="AG68" s="982"/>
      <c r="AH68" s="982"/>
      <c r="AI68" s="982"/>
      <c r="AJ68" s="982"/>
      <c r="AK68" s="982" t="s">
        <v>493</v>
      </c>
      <c r="AL68" s="982"/>
      <c r="AM68" s="982"/>
      <c r="AN68" s="982"/>
      <c r="AO68" s="982"/>
      <c r="AP68" s="982">
        <v>815</v>
      </c>
      <c r="AQ68" s="982"/>
      <c r="AR68" s="982"/>
      <c r="AS68" s="982"/>
      <c r="AT68" s="982"/>
      <c r="AU68" s="982">
        <v>243</v>
      </c>
      <c r="AV68" s="982"/>
      <c r="AW68" s="982"/>
      <c r="AX68" s="982"/>
      <c r="AY68" s="982"/>
      <c r="AZ68" s="983"/>
      <c r="BA68" s="983"/>
      <c r="BB68" s="983"/>
      <c r="BC68" s="983"/>
      <c r="BD68" s="984"/>
      <c r="BE68" s="87"/>
      <c r="BF68" s="87"/>
      <c r="BG68" s="87"/>
      <c r="BH68" s="87"/>
      <c r="BI68" s="87"/>
      <c r="BJ68" s="87"/>
      <c r="BK68" s="87"/>
      <c r="BL68" s="87"/>
      <c r="BM68" s="87"/>
      <c r="BN68" s="87"/>
      <c r="BO68" s="87"/>
      <c r="BP68" s="87"/>
      <c r="BQ68" s="84">
        <v>62</v>
      </c>
      <c r="BR68" s="8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77"/>
    </row>
    <row r="69" spans="1:131" ht="26.25" customHeight="1" x14ac:dyDescent="0.15">
      <c r="A69" s="84">
        <v>2</v>
      </c>
      <c r="B69" s="974" t="s">
        <v>496</v>
      </c>
      <c r="C69" s="975"/>
      <c r="D69" s="975"/>
      <c r="E69" s="975"/>
      <c r="F69" s="975"/>
      <c r="G69" s="975"/>
      <c r="H69" s="975"/>
      <c r="I69" s="975"/>
      <c r="J69" s="975"/>
      <c r="K69" s="975"/>
      <c r="L69" s="975"/>
      <c r="M69" s="975"/>
      <c r="N69" s="975"/>
      <c r="O69" s="975"/>
      <c r="P69" s="976"/>
      <c r="Q69" s="977">
        <v>4698</v>
      </c>
      <c r="R69" s="971"/>
      <c r="S69" s="971"/>
      <c r="T69" s="971"/>
      <c r="U69" s="971"/>
      <c r="V69" s="971">
        <v>3780</v>
      </c>
      <c r="W69" s="971"/>
      <c r="X69" s="971"/>
      <c r="Y69" s="971"/>
      <c r="Z69" s="971"/>
      <c r="AA69" s="971">
        <v>918</v>
      </c>
      <c r="AB69" s="971"/>
      <c r="AC69" s="971"/>
      <c r="AD69" s="971"/>
      <c r="AE69" s="971"/>
      <c r="AF69" s="971">
        <v>918</v>
      </c>
      <c r="AG69" s="971"/>
      <c r="AH69" s="971"/>
      <c r="AI69" s="971"/>
      <c r="AJ69" s="971"/>
      <c r="AK69" s="971">
        <v>1</v>
      </c>
      <c r="AL69" s="971"/>
      <c r="AM69" s="971"/>
      <c r="AN69" s="971"/>
      <c r="AO69" s="971"/>
      <c r="AP69" s="971" t="s">
        <v>493</v>
      </c>
      <c r="AQ69" s="971"/>
      <c r="AR69" s="971"/>
      <c r="AS69" s="971"/>
      <c r="AT69" s="971"/>
      <c r="AU69" s="971" t="s">
        <v>493</v>
      </c>
      <c r="AV69" s="971"/>
      <c r="AW69" s="971"/>
      <c r="AX69" s="971"/>
      <c r="AY69" s="971"/>
      <c r="AZ69" s="972"/>
      <c r="BA69" s="972"/>
      <c r="BB69" s="972"/>
      <c r="BC69" s="972"/>
      <c r="BD69" s="973"/>
      <c r="BE69" s="87"/>
      <c r="BF69" s="87"/>
      <c r="BG69" s="87"/>
      <c r="BH69" s="87"/>
      <c r="BI69" s="87"/>
      <c r="BJ69" s="87"/>
      <c r="BK69" s="87"/>
      <c r="BL69" s="87"/>
      <c r="BM69" s="87"/>
      <c r="BN69" s="87"/>
      <c r="BO69" s="87"/>
      <c r="BP69" s="87"/>
      <c r="BQ69" s="84">
        <v>63</v>
      </c>
      <c r="BR69" s="8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77"/>
    </row>
    <row r="70" spans="1:131" ht="26.25" customHeight="1" x14ac:dyDescent="0.15">
      <c r="A70" s="84">
        <v>3</v>
      </c>
      <c r="B70" s="974" t="s">
        <v>497</v>
      </c>
      <c r="C70" s="975"/>
      <c r="D70" s="975"/>
      <c r="E70" s="975"/>
      <c r="F70" s="975"/>
      <c r="G70" s="975"/>
      <c r="H70" s="975"/>
      <c r="I70" s="975"/>
      <c r="J70" s="975"/>
      <c r="K70" s="975"/>
      <c r="L70" s="975"/>
      <c r="M70" s="975"/>
      <c r="N70" s="975"/>
      <c r="O70" s="975"/>
      <c r="P70" s="976"/>
      <c r="Q70" s="977">
        <v>112</v>
      </c>
      <c r="R70" s="971"/>
      <c r="S70" s="971"/>
      <c r="T70" s="971"/>
      <c r="U70" s="971"/>
      <c r="V70" s="971">
        <v>74</v>
      </c>
      <c r="W70" s="971"/>
      <c r="X70" s="971"/>
      <c r="Y70" s="971"/>
      <c r="Z70" s="971"/>
      <c r="AA70" s="971">
        <v>38</v>
      </c>
      <c r="AB70" s="971"/>
      <c r="AC70" s="971"/>
      <c r="AD70" s="971"/>
      <c r="AE70" s="971"/>
      <c r="AF70" s="971">
        <v>38</v>
      </c>
      <c r="AG70" s="971"/>
      <c r="AH70" s="971"/>
      <c r="AI70" s="971"/>
      <c r="AJ70" s="971"/>
      <c r="AK70" s="971" t="s">
        <v>493</v>
      </c>
      <c r="AL70" s="971"/>
      <c r="AM70" s="971"/>
      <c r="AN70" s="971"/>
      <c r="AO70" s="971"/>
      <c r="AP70" s="971" t="s">
        <v>493</v>
      </c>
      <c r="AQ70" s="971"/>
      <c r="AR70" s="971"/>
      <c r="AS70" s="971"/>
      <c r="AT70" s="971"/>
      <c r="AU70" s="971" t="s">
        <v>493</v>
      </c>
      <c r="AV70" s="971"/>
      <c r="AW70" s="971"/>
      <c r="AX70" s="971"/>
      <c r="AY70" s="971"/>
      <c r="AZ70" s="972"/>
      <c r="BA70" s="972"/>
      <c r="BB70" s="972"/>
      <c r="BC70" s="972"/>
      <c r="BD70" s="973"/>
      <c r="BE70" s="87"/>
      <c r="BF70" s="87"/>
      <c r="BG70" s="87"/>
      <c r="BH70" s="87"/>
      <c r="BI70" s="87"/>
      <c r="BJ70" s="87"/>
      <c r="BK70" s="87"/>
      <c r="BL70" s="87"/>
      <c r="BM70" s="87"/>
      <c r="BN70" s="87"/>
      <c r="BO70" s="87"/>
      <c r="BP70" s="87"/>
      <c r="BQ70" s="84">
        <v>64</v>
      </c>
      <c r="BR70" s="8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77"/>
    </row>
    <row r="71" spans="1:131" ht="26.25" customHeight="1" x14ac:dyDescent="0.15">
      <c r="A71" s="84">
        <v>4</v>
      </c>
      <c r="B71" s="974" t="s">
        <v>498</v>
      </c>
      <c r="C71" s="975"/>
      <c r="D71" s="975"/>
      <c r="E71" s="975"/>
      <c r="F71" s="975"/>
      <c r="G71" s="975"/>
      <c r="H71" s="975"/>
      <c r="I71" s="975"/>
      <c r="J71" s="975"/>
      <c r="K71" s="975"/>
      <c r="L71" s="975"/>
      <c r="M71" s="975"/>
      <c r="N71" s="975"/>
      <c r="O71" s="975"/>
      <c r="P71" s="976"/>
      <c r="Q71" s="977">
        <v>81</v>
      </c>
      <c r="R71" s="971"/>
      <c r="S71" s="971"/>
      <c r="T71" s="971"/>
      <c r="U71" s="971"/>
      <c r="V71" s="971">
        <v>73</v>
      </c>
      <c r="W71" s="971"/>
      <c r="X71" s="971"/>
      <c r="Y71" s="971"/>
      <c r="Z71" s="971"/>
      <c r="AA71" s="971">
        <v>8</v>
      </c>
      <c r="AB71" s="971"/>
      <c r="AC71" s="971"/>
      <c r="AD71" s="971"/>
      <c r="AE71" s="971"/>
      <c r="AF71" s="971">
        <v>8</v>
      </c>
      <c r="AG71" s="971"/>
      <c r="AH71" s="971"/>
      <c r="AI71" s="971"/>
      <c r="AJ71" s="971"/>
      <c r="AK71" s="971" t="s">
        <v>493</v>
      </c>
      <c r="AL71" s="971"/>
      <c r="AM71" s="971"/>
      <c r="AN71" s="971"/>
      <c r="AO71" s="971"/>
      <c r="AP71" s="971" t="s">
        <v>493</v>
      </c>
      <c r="AQ71" s="971"/>
      <c r="AR71" s="971"/>
      <c r="AS71" s="971"/>
      <c r="AT71" s="971"/>
      <c r="AU71" s="971" t="s">
        <v>493</v>
      </c>
      <c r="AV71" s="971"/>
      <c r="AW71" s="971"/>
      <c r="AX71" s="971"/>
      <c r="AY71" s="971"/>
      <c r="AZ71" s="972"/>
      <c r="BA71" s="972"/>
      <c r="BB71" s="972"/>
      <c r="BC71" s="972"/>
      <c r="BD71" s="973"/>
      <c r="BE71" s="87"/>
      <c r="BF71" s="87"/>
      <c r="BG71" s="87"/>
      <c r="BH71" s="87"/>
      <c r="BI71" s="87"/>
      <c r="BJ71" s="87"/>
      <c r="BK71" s="87"/>
      <c r="BL71" s="87"/>
      <c r="BM71" s="87"/>
      <c r="BN71" s="87"/>
      <c r="BO71" s="87"/>
      <c r="BP71" s="87"/>
      <c r="BQ71" s="84">
        <v>65</v>
      </c>
      <c r="BR71" s="8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77"/>
    </row>
    <row r="72" spans="1:131" ht="26.25" customHeight="1" x14ac:dyDescent="0.15">
      <c r="A72" s="84">
        <v>5</v>
      </c>
      <c r="B72" s="974" t="s">
        <v>499</v>
      </c>
      <c r="C72" s="975"/>
      <c r="D72" s="975"/>
      <c r="E72" s="975"/>
      <c r="F72" s="975"/>
      <c r="G72" s="975"/>
      <c r="H72" s="975"/>
      <c r="I72" s="975"/>
      <c r="J72" s="975"/>
      <c r="K72" s="975"/>
      <c r="L72" s="975"/>
      <c r="M72" s="975"/>
      <c r="N72" s="975"/>
      <c r="O72" s="975"/>
      <c r="P72" s="976"/>
      <c r="Q72" s="977">
        <v>139615</v>
      </c>
      <c r="R72" s="971"/>
      <c r="S72" s="971"/>
      <c r="T72" s="971"/>
      <c r="U72" s="971"/>
      <c r="V72" s="971">
        <v>134963</v>
      </c>
      <c r="W72" s="971"/>
      <c r="X72" s="971"/>
      <c r="Y72" s="971"/>
      <c r="Z72" s="971"/>
      <c r="AA72" s="971">
        <v>4652</v>
      </c>
      <c r="AB72" s="971"/>
      <c r="AC72" s="971"/>
      <c r="AD72" s="971"/>
      <c r="AE72" s="971"/>
      <c r="AF72" s="971">
        <v>4652</v>
      </c>
      <c r="AG72" s="971"/>
      <c r="AH72" s="971"/>
      <c r="AI72" s="971"/>
      <c r="AJ72" s="971"/>
      <c r="AK72" s="971" t="s">
        <v>493</v>
      </c>
      <c r="AL72" s="971"/>
      <c r="AM72" s="971"/>
      <c r="AN72" s="971"/>
      <c r="AO72" s="971"/>
      <c r="AP72" s="971" t="s">
        <v>493</v>
      </c>
      <c r="AQ72" s="971"/>
      <c r="AR72" s="971"/>
      <c r="AS72" s="971"/>
      <c r="AT72" s="971"/>
      <c r="AU72" s="971" t="s">
        <v>493</v>
      </c>
      <c r="AV72" s="971"/>
      <c r="AW72" s="971"/>
      <c r="AX72" s="971"/>
      <c r="AY72" s="971"/>
      <c r="AZ72" s="972"/>
      <c r="BA72" s="972"/>
      <c r="BB72" s="972"/>
      <c r="BC72" s="972"/>
      <c r="BD72" s="973"/>
      <c r="BE72" s="87"/>
      <c r="BF72" s="87"/>
      <c r="BG72" s="87"/>
      <c r="BH72" s="87"/>
      <c r="BI72" s="87"/>
      <c r="BJ72" s="87"/>
      <c r="BK72" s="87"/>
      <c r="BL72" s="87"/>
      <c r="BM72" s="87"/>
      <c r="BN72" s="87"/>
      <c r="BO72" s="87"/>
      <c r="BP72" s="87"/>
      <c r="BQ72" s="84">
        <v>66</v>
      </c>
      <c r="BR72" s="8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77"/>
    </row>
    <row r="73" spans="1:131" ht="26.25" customHeight="1" x14ac:dyDescent="0.15">
      <c r="A73" s="84">
        <v>6</v>
      </c>
      <c r="B73" s="974" t="s">
        <v>500</v>
      </c>
      <c r="C73" s="975"/>
      <c r="D73" s="975"/>
      <c r="E73" s="975"/>
      <c r="F73" s="975"/>
      <c r="G73" s="975"/>
      <c r="H73" s="975"/>
      <c r="I73" s="975"/>
      <c r="J73" s="975"/>
      <c r="K73" s="975"/>
      <c r="L73" s="975"/>
      <c r="M73" s="975"/>
      <c r="N73" s="975"/>
      <c r="O73" s="975"/>
      <c r="P73" s="976"/>
      <c r="Q73" s="977">
        <v>27</v>
      </c>
      <c r="R73" s="971"/>
      <c r="S73" s="971"/>
      <c r="T73" s="971"/>
      <c r="U73" s="971"/>
      <c r="V73" s="971">
        <v>23</v>
      </c>
      <c r="W73" s="971"/>
      <c r="X73" s="971"/>
      <c r="Y73" s="971"/>
      <c r="Z73" s="971"/>
      <c r="AA73" s="971">
        <v>4</v>
      </c>
      <c r="AB73" s="971"/>
      <c r="AC73" s="971"/>
      <c r="AD73" s="971"/>
      <c r="AE73" s="971"/>
      <c r="AF73" s="971">
        <v>4</v>
      </c>
      <c r="AG73" s="971"/>
      <c r="AH73" s="971"/>
      <c r="AI73" s="971"/>
      <c r="AJ73" s="971"/>
      <c r="AK73" s="971" t="s">
        <v>493</v>
      </c>
      <c r="AL73" s="971"/>
      <c r="AM73" s="971"/>
      <c r="AN73" s="971"/>
      <c r="AO73" s="971"/>
      <c r="AP73" s="971" t="s">
        <v>493</v>
      </c>
      <c r="AQ73" s="971"/>
      <c r="AR73" s="971"/>
      <c r="AS73" s="971"/>
      <c r="AT73" s="971"/>
      <c r="AU73" s="971" t="s">
        <v>493</v>
      </c>
      <c r="AV73" s="971"/>
      <c r="AW73" s="971"/>
      <c r="AX73" s="971"/>
      <c r="AY73" s="971"/>
      <c r="AZ73" s="972"/>
      <c r="BA73" s="972"/>
      <c r="BB73" s="972"/>
      <c r="BC73" s="972"/>
      <c r="BD73" s="973"/>
      <c r="BE73" s="87"/>
      <c r="BF73" s="87"/>
      <c r="BG73" s="87"/>
      <c r="BH73" s="87"/>
      <c r="BI73" s="87"/>
      <c r="BJ73" s="87"/>
      <c r="BK73" s="87"/>
      <c r="BL73" s="87"/>
      <c r="BM73" s="87"/>
      <c r="BN73" s="87"/>
      <c r="BO73" s="87"/>
      <c r="BP73" s="87"/>
      <c r="BQ73" s="84">
        <v>67</v>
      </c>
      <c r="BR73" s="8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77"/>
    </row>
    <row r="74" spans="1:131" ht="26.25" customHeight="1" x14ac:dyDescent="0.15">
      <c r="A74" s="84">
        <v>7</v>
      </c>
      <c r="B74" s="974" t="s">
        <v>501</v>
      </c>
      <c r="C74" s="975"/>
      <c r="D74" s="975"/>
      <c r="E74" s="975"/>
      <c r="F74" s="975"/>
      <c r="G74" s="975"/>
      <c r="H74" s="975"/>
      <c r="I74" s="975"/>
      <c r="J74" s="975"/>
      <c r="K74" s="975"/>
      <c r="L74" s="975"/>
      <c r="M74" s="975"/>
      <c r="N74" s="975"/>
      <c r="O74" s="975"/>
      <c r="P74" s="976"/>
      <c r="Q74" s="977">
        <v>9839</v>
      </c>
      <c r="R74" s="971"/>
      <c r="S74" s="971"/>
      <c r="T74" s="971"/>
      <c r="U74" s="971"/>
      <c r="V74" s="971">
        <v>9834</v>
      </c>
      <c r="W74" s="971"/>
      <c r="X74" s="971"/>
      <c r="Y74" s="971"/>
      <c r="Z74" s="971"/>
      <c r="AA74" s="971">
        <v>5</v>
      </c>
      <c r="AB74" s="971"/>
      <c r="AC74" s="971"/>
      <c r="AD74" s="971"/>
      <c r="AE74" s="971"/>
      <c r="AF74" s="971">
        <v>5</v>
      </c>
      <c r="AG74" s="971"/>
      <c r="AH74" s="971"/>
      <c r="AI74" s="971"/>
      <c r="AJ74" s="971"/>
      <c r="AK74" s="971" t="s">
        <v>493</v>
      </c>
      <c r="AL74" s="971"/>
      <c r="AM74" s="971"/>
      <c r="AN74" s="971"/>
      <c r="AO74" s="971"/>
      <c r="AP74" s="971" t="s">
        <v>493</v>
      </c>
      <c r="AQ74" s="971"/>
      <c r="AR74" s="971"/>
      <c r="AS74" s="971"/>
      <c r="AT74" s="971"/>
      <c r="AU74" s="971" t="s">
        <v>493</v>
      </c>
      <c r="AV74" s="971"/>
      <c r="AW74" s="971"/>
      <c r="AX74" s="971"/>
      <c r="AY74" s="971"/>
      <c r="AZ74" s="972"/>
      <c r="BA74" s="972"/>
      <c r="BB74" s="972"/>
      <c r="BC74" s="972"/>
      <c r="BD74" s="973"/>
      <c r="BE74" s="87"/>
      <c r="BF74" s="87"/>
      <c r="BG74" s="87"/>
      <c r="BH74" s="87"/>
      <c r="BI74" s="87"/>
      <c r="BJ74" s="87"/>
      <c r="BK74" s="87"/>
      <c r="BL74" s="87"/>
      <c r="BM74" s="87"/>
      <c r="BN74" s="87"/>
      <c r="BO74" s="87"/>
      <c r="BP74" s="87"/>
      <c r="BQ74" s="84">
        <v>68</v>
      </c>
      <c r="BR74" s="8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77"/>
    </row>
    <row r="75" spans="1:131" ht="26.25" customHeight="1" x14ac:dyDescent="0.15">
      <c r="A75" s="84">
        <v>8</v>
      </c>
      <c r="B75" s="974" t="s">
        <v>502</v>
      </c>
      <c r="C75" s="975"/>
      <c r="D75" s="975"/>
      <c r="E75" s="975"/>
      <c r="F75" s="975"/>
      <c r="G75" s="975"/>
      <c r="H75" s="975"/>
      <c r="I75" s="975"/>
      <c r="J75" s="975"/>
      <c r="K75" s="975"/>
      <c r="L75" s="975"/>
      <c r="M75" s="975"/>
      <c r="N75" s="975"/>
      <c r="O75" s="975"/>
      <c r="P75" s="976"/>
      <c r="Q75" s="978">
        <v>4</v>
      </c>
      <c r="R75" s="979"/>
      <c r="S75" s="979"/>
      <c r="T75" s="979"/>
      <c r="U75" s="980"/>
      <c r="V75" s="981">
        <v>3</v>
      </c>
      <c r="W75" s="979"/>
      <c r="X75" s="979"/>
      <c r="Y75" s="979"/>
      <c r="Z75" s="980"/>
      <c r="AA75" s="981">
        <v>1</v>
      </c>
      <c r="AB75" s="979"/>
      <c r="AC75" s="979"/>
      <c r="AD75" s="979"/>
      <c r="AE75" s="980"/>
      <c r="AF75" s="981">
        <v>1</v>
      </c>
      <c r="AG75" s="979"/>
      <c r="AH75" s="979"/>
      <c r="AI75" s="979"/>
      <c r="AJ75" s="980"/>
      <c r="AK75" s="971" t="s">
        <v>493</v>
      </c>
      <c r="AL75" s="971"/>
      <c r="AM75" s="971"/>
      <c r="AN75" s="971"/>
      <c r="AO75" s="971"/>
      <c r="AP75" s="971" t="s">
        <v>493</v>
      </c>
      <c r="AQ75" s="971"/>
      <c r="AR75" s="971"/>
      <c r="AS75" s="971"/>
      <c r="AT75" s="971"/>
      <c r="AU75" s="971" t="s">
        <v>493</v>
      </c>
      <c r="AV75" s="971"/>
      <c r="AW75" s="971"/>
      <c r="AX75" s="971"/>
      <c r="AY75" s="971"/>
      <c r="AZ75" s="972"/>
      <c r="BA75" s="972"/>
      <c r="BB75" s="972"/>
      <c r="BC75" s="972"/>
      <c r="BD75" s="973"/>
      <c r="BE75" s="87"/>
      <c r="BF75" s="87"/>
      <c r="BG75" s="87"/>
      <c r="BH75" s="87"/>
      <c r="BI75" s="87"/>
      <c r="BJ75" s="87"/>
      <c r="BK75" s="87"/>
      <c r="BL75" s="87"/>
      <c r="BM75" s="87"/>
      <c r="BN75" s="87"/>
      <c r="BO75" s="87"/>
      <c r="BP75" s="87"/>
      <c r="BQ75" s="84">
        <v>69</v>
      </c>
      <c r="BR75" s="8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77"/>
    </row>
    <row r="76" spans="1:131" ht="26.25" customHeight="1" x14ac:dyDescent="0.15">
      <c r="A76" s="8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87"/>
      <c r="BF76" s="87"/>
      <c r="BG76" s="87"/>
      <c r="BH76" s="87"/>
      <c r="BI76" s="87"/>
      <c r="BJ76" s="87"/>
      <c r="BK76" s="87"/>
      <c r="BL76" s="87"/>
      <c r="BM76" s="87"/>
      <c r="BN76" s="87"/>
      <c r="BO76" s="87"/>
      <c r="BP76" s="87"/>
      <c r="BQ76" s="84">
        <v>70</v>
      </c>
      <c r="BR76" s="8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77"/>
    </row>
    <row r="77" spans="1:131" ht="26.25" customHeight="1" x14ac:dyDescent="0.15">
      <c r="A77" s="8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87"/>
      <c r="BF77" s="87"/>
      <c r="BG77" s="87"/>
      <c r="BH77" s="87"/>
      <c r="BI77" s="87"/>
      <c r="BJ77" s="87"/>
      <c r="BK77" s="87"/>
      <c r="BL77" s="87"/>
      <c r="BM77" s="87"/>
      <c r="BN77" s="87"/>
      <c r="BO77" s="87"/>
      <c r="BP77" s="87"/>
      <c r="BQ77" s="84">
        <v>71</v>
      </c>
      <c r="BR77" s="8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77"/>
    </row>
    <row r="78" spans="1:131" ht="26.25" customHeight="1" x14ac:dyDescent="0.15">
      <c r="A78" s="8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87"/>
      <c r="BF78" s="87"/>
      <c r="BG78" s="87"/>
      <c r="BH78" s="87"/>
      <c r="BI78" s="87"/>
      <c r="BJ78" s="77"/>
      <c r="BK78" s="77"/>
      <c r="BL78" s="77"/>
      <c r="BM78" s="77"/>
      <c r="BN78" s="77"/>
      <c r="BO78" s="87"/>
      <c r="BP78" s="87"/>
      <c r="BQ78" s="84">
        <v>72</v>
      </c>
      <c r="BR78" s="8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77"/>
    </row>
    <row r="79" spans="1:131" ht="26.25" customHeight="1" x14ac:dyDescent="0.15">
      <c r="A79" s="8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87"/>
      <c r="BF79" s="87"/>
      <c r="BG79" s="87"/>
      <c r="BH79" s="87"/>
      <c r="BI79" s="87"/>
      <c r="BJ79" s="77"/>
      <c r="BK79" s="77"/>
      <c r="BL79" s="77"/>
      <c r="BM79" s="77"/>
      <c r="BN79" s="77"/>
      <c r="BO79" s="87"/>
      <c r="BP79" s="87"/>
      <c r="BQ79" s="84">
        <v>73</v>
      </c>
      <c r="BR79" s="8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77"/>
    </row>
    <row r="80" spans="1:131" ht="26.25" customHeight="1" x14ac:dyDescent="0.15">
      <c r="A80" s="8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87"/>
      <c r="BF80" s="87"/>
      <c r="BG80" s="87"/>
      <c r="BH80" s="87"/>
      <c r="BI80" s="87"/>
      <c r="BJ80" s="87"/>
      <c r="BK80" s="87"/>
      <c r="BL80" s="87"/>
      <c r="BM80" s="87"/>
      <c r="BN80" s="87"/>
      <c r="BO80" s="87"/>
      <c r="BP80" s="87"/>
      <c r="BQ80" s="84">
        <v>74</v>
      </c>
      <c r="BR80" s="8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77"/>
    </row>
    <row r="81" spans="1:131" ht="26.25" customHeight="1" x14ac:dyDescent="0.15">
      <c r="A81" s="8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87"/>
      <c r="BF81" s="87"/>
      <c r="BG81" s="87"/>
      <c r="BH81" s="87"/>
      <c r="BI81" s="87"/>
      <c r="BJ81" s="87"/>
      <c r="BK81" s="87"/>
      <c r="BL81" s="87"/>
      <c r="BM81" s="87"/>
      <c r="BN81" s="87"/>
      <c r="BO81" s="87"/>
      <c r="BP81" s="87"/>
      <c r="BQ81" s="84">
        <v>75</v>
      </c>
      <c r="BR81" s="8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77"/>
    </row>
    <row r="82" spans="1:131" ht="26.25" customHeight="1" x14ac:dyDescent="0.15">
      <c r="A82" s="8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87"/>
      <c r="BF82" s="87"/>
      <c r="BG82" s="87"/>
      <c r="BH82" s="87"/>
      <c r="BI82" s="87"/>
      <c r="BJ82" s="87"/>
      <c r="BK82" s="87"/>
      <c r="BL82" s="87"/>
      <c r="BM82" s="87"/>
      <c r="BN82" s="87"/>
      <c r="BO82" s="87"/>
      <c r="BP82" s="87"/>
      <c r="BQ82" s="84">
        <v>76</v>
      </c>
      <c r="BR82" s="8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77"/>
    </row>
    <row r="83" spans="1:131" ht="26.25" customHeight="1" x14ac:dyDescent="0.15">
      <c r="A83" s="8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87"/>
      <c r="BF83" s="87"/>
      <c r="BG83" s="87"/>
      <c r="BH83" s="87"/>
      <c r="BI83" s="87"/>
      <c r="BJ83" s="87"/>
      <c r="BK83" s="87"/>
      <c r="BL83" s="87"/>
      <c r="BM83" s="87"/>
      <c r="BN83" s="87"/>
      <c r="BO83" s="87"/>
      <c r="BP83" s="87"/>
      <c r="BQ83" s="84">
        <v>77</v>
      </c>
      <c r="BR83" s="8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77"/>
    </row>
    <row r="84" spans="1:131" ht="26.25" customHeight="1" x14ac:dyDescent="0.15">
      <c r="A84" s="8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87"/>
      <c r="BF84" s="87"/>
      <c r="BG84" s="87"/>
      <c r="BH84" s="87"/>
      <c r="BI84" s="87"/>
      <c r="BJ84" s="87"/>
      <c r="BK84" s="87"/>
      <c r="BL84" s="87"/>
      <c r="BM84" s="87"/>
      <c r="BN84" s="87"/>
      <c r="BO84" s="87"/>
      <c r="BP84" s="87"/>
      <c r="BQ84" s="84">
        <v>78</v>
      </c>
      <c r="BR84" s="8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77"/>
    </row>
    <row r="85" spans="1:131" ht="26.25" customHeight="1" x14ac:dyDescent="0.15">
      <c r="A85" s="8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87"/>
      <c r="BF85" s="87"/>
      <c r="BG85" s="87"/>
      <c r="BH85" s="87"/>
      <c r="BI85" s="87"/>
      <c r="BJ85" s="87"/>
      <c r="BK85" s="87"/>
      <c r="BL85" s="87"/>
      <c r="BM85" s="87"/>
      <c r="BN85" s="87"/>
      <c r="BO85" s="87"/>
      <c r="BP85" s="87"/>
      <c r="BQ85" s="84">
        <v>79</v>
      </c>
      <c r="BR85" s="8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77"/>
    </row>
    <row r="86" spans="1:131" ht="26.25" customHeight="1" x14ac:dyDescent="0.15">
      <c r="A86" s="8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87"/>
      <c r="BF86" s="87"/>
      <c r="BG86" s="87"/>
      <c r="BH86" s="87"/>
      <c r="BI86" s="87"/>
      <c r="BJ86" s="87"/>
      <c r="BK86" s="87"/>
      <c r="BL86" s="87"/>
      <c r="BM86" s="87"/>
      <c r="BN86" s="87"/>
      <c r="BO86" s="87"/>
      <c r="BP86" s="87"/>
      <c r="BQ86" s="84">
        <v>80</v>
      </c>
      <c r="BR86" s="8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77"/>
    </row>
    <row r="87" spans="1:131" ht="26.25" customHeight="1" x14ac:dyDescent="0.15">
      <c r="A87" s="9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87"/>
      <c r="BF87" s="87"/>
      <c r="BG87" s="87"/>
      <c r="BH87" s="87"/>
      <c r="BI87" s="87"/>
      <c r="BJ87" s="87"/>
      <c r="BK87" s="87"/>
      <c r="BL87" s="87"/>
      <c r="BM87" s="87"/>
      <c r="BN87" s="87"/>
      <c r="BO87" s="87"/>
      <c r="BP87" s="87"/>
      <c r="BQ87" s="84">
        <v>81</v>
      </c>
      <c r="BR87" s="8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77"/>
    </row>
    <row r="88" spans="1:131" ht="26.25" customHeight="1" thickBot="1" x14ac:dyDescent="0.2">
      <c r="A88" s="86" t="s">
        <v>342</v>
      </c>
      <c r="B88" s="937" t="s">
        <v>366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5678</v>
      </c>
      <c r="AG88" s="959"/>
      <c r="AH88" s="959"/>
      <c r="AI88" s="959"/>
      <c r="AJ88" s="959"/>
      <c r="AK88" s="963"/>
      <c r="AL88" s="963"/>
      <c r="AM88" s="963"/>
      <c r="AN88" s="963"/>
      <c r="AO88" s="963"/>
      <c r="AP88" s="959">
        <v>815</v>
      </c>
      <c r="AQ88" s="959"/>
      <c r="AR88" s="959"/>
      <c r="AS88" s="959"/>
      <c r="AT88" s="959"/>
      <c r="AU88" s="959">
        <v>243</v>
      </c>
      <c r="AV88" s="959"/>
      <c r="AW88" s="959"/>
      <c r="AX88" s="959"/>
      <c r="AY88" s="959"/>
      <c r="AZ88" s="960"/>
      <c r="BA88" s="960"/>
      <c r="BB88" s="960"/>
      <c r="BC88" s="960"/>
      <c r="BD88" s="961"/>
      <c r="BE88" s="87"/>
      <c r="BF88" s="87"/>
      <c r="BG88" s="87"/>
      <c r="BH88" s="87"/>
      <c r="BI88" s="87"/>
      <c r="BJ88" s="87"/>
      <c r="BK88" s="87"/>
      <c r="BL88" s="87"/>
      <c r="BM88" s="87"/>
      <c r="BN88" s="87"/>
      <c r="BO88" s="87"/>
      <c r="BP88" s="87"/>
      <c r="BQ88" s="84">
        <v>82</v>
      </c>
      <c r="BR88" s="8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77"/>
    </row>
    <row r="89" spans="1:131" ht="26.25" hidden="1" customHeight="1" x14ac:dyDescent="0.15">
      <c r="A89" s="91"/>
      <c r="B89" s="92"/>
      <c r="C89" s="92"/>
      <c r="D89" s="92"/>
      <c r="E89" s="92"/>
      <c r="F89" s="92"/>
      <c r="G89" s="92"/>
      <c r="H89" s="92"/>
      <c r="I89" s="92"/>
      <c r="J89" s="92"/>
      <c r="K89" s="92"/>
      <c r="L89" s="92"/>
      <c r="M89" s="92"/>
      <c r="N89" s="92"/>
      <c r="O89" s="92"/>
      <c r="P89" s="92"/>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4"/>
      <c r="BA89" s="94"/>
      <c r="BB89" s="94"/>
      <c r="BC89" s="94"/>
      <c r="BD89" s="94"/>
      <c r="BE89" s="87"/>
      <c r="BF89" s="87"/>
      <c r="BG89" s="87"/>
      <c r="BH89" s="87"/>
      <c r="BI89" s="87"/>
      <c r="BJ89" s="87"/>
      <c r="BK89" s="87"/>
      <c r="BL89" s="87"/>
      <c r="BM89" s="87"/>
      <c r="BN89" s="87"/>
      <c r="BO89" s="87"/>
      <c r="BP89" s="87"/>
      <c r="BQ89" s="84">
        <v>83</v>
      </c>
      <c r="BR89" s="8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77"/>
    </row>
    <row r="90" spans="1:131" ht="26.25" hidden="1" customHeight="1" x14ac:dyDescent="0.15">
      <c r="A90" s="91"/>
      <c r="B90" s="92"/>
      <c r="C90" s="92"/>
      <c r="D90" s="92"/>
      <c r="E90" s="92"/>
      <c r="F90" s="92"/>
      <c r="G90" s="92"/>
      <c r="H90" s="92"/>
      <c r="I90" s="92"/>
      <c r="J90" s="92"/>
      <c r="K90" s="92"/>
      <c r="L90" s="92"/>
      <c r="M90" s="92"/>
      <c r="N90" s="92"/>
      <c r="O90" s="92"/>
      <c r="P90" s="92"/>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4"/>
      <c r="BA90" s="94"/>
      <c r="BB90" s="94"/>
      <c r="BC90" s="94"/>
      <c r="BD90" s="94"/>
      <c r="BE90" s="87"/>
      <c r="BF90" s="87"/>
      <c r="BG90" s="87"/>
      <c r="BH90" s="87"/>
      <c r="BI90" s="87"/>
      <c r="BJ90" s="87"/>
      <c r="BK90" s="87"/>
      <c r="BL90" s="87"/>
      <c r="BM90" s="87"/>
      <c r="BN90" s="87"/>
      <c r="BO90" s="87"/>
      <c r="BP90" s="87"/>
      <c r="BQ90" s="84">
        <v>84</v>
      </c>
      <c r="BR90" s="8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77"/>
    </row>
    <row r="91" spans="1:131" ht="26.25" hidden="1" customHeight="1" x14ac:dyDescent="0.15">
      <c r="A91" s="91"/>
      <c r="B91" s="92"/>
      <c r="C91" s="92"/>
      <c r="D91" s="92"/>
      <c r="E91" s="92"/>
      <c r="F91" s="92"/>
      <c r="G91" s="92"/>
      <c r="H91" s="92"/>
      <c r="I91" s="92"/>
      <c r="J91" s="92"/>
      <c r="K91" s="92"/>
      <c r="L91" s="92"/>
      <c r="M91" s="92"/>
      <c r="N91" s="92"/>
      <c r="O91" s="92"/>
      <c r="P91" s="92"/>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4"/>
      <c r="BA91" s="94"/>
      <c r="BB91" s="94"/>
      <c r="BC91" s="94"/>
      <c r="BD91" s="94"/>
      <c r="BE91" s="87"/>
      <c r="BF91" s="87"/>
      <c r="BG91" s="87"/>
      <c r="BH91" s="87"/>
      <c r="BI91" s="87"/>
      <c r="BJ91" s="87"/>
      <c r="BK91" s="87"/>
      <c r="BL91" s="87"/>
      <c r="BM91" s="87"/>
      <c r="BN91" s="87"/>
      <c r="BO91" s="87"/>
      <c r="BP91" s="87"/>
      <c r="BQ91" s="84">
        <v>85</v>
      </c>
      <c r="BR91" s="8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77"/>
    </row>
    <row r="92" spans="1:131" ht="26.25" hidden="1" customHeight="1" x14ac:dyDescent="0.15">
      <c r="A92" s="91"/>
      <c r="B92" s="92"/>
      <c r="C92" s="92"/>
      <c r="D92" s="92"/>
      <c r="E92" s="92"/>
      <c r="F92" s="92"/>
      <c r="G92" s="92"/>
      <c r="H92" s="92"/>
      <c r="I92" s="92"/>
      <c r="J92" s="92"/>
      <c r="K92" s="92"/>
      <c r="L92" s="92"/>
      <c r="M92" s="92"/>
      <c r="N92" s="92"/>
      <c r="O92" s="92"/>
      <c r="P92" s="92"/>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4"/>
      <c r="BA92" s="94"/>
      <c r="BB92" s="94"/>
      <c r="BC92" s="94"/>
      <c r="BD92" s="94"/>
      <c r="BE92" s="87"/>
      <c r="BF92" s="87"/>
      <c r="BG92" s="87"/>
      <c r="BH92" s="87"/>
      <c r="BI92" s="87"/>
      <c r="BJ92" s="87"/>
      <c r="BK92" s="87"/>
      <c r="BL92" s="87"/>
      <c r="BM92" s="87"/>
      <c r="BN92" s="87"/>
      <c r="BO92" s="87"/>
      <c r="BP92" s="87"/>
      <c r="BQ92" s="84">
        <v>86</v>
      </c>
      <c r="BR92" s="8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77"/>
    </row>
    <row r="93" spans="1:131" ht="26.25" hidden="1" customHeight="1" x14ac:dyDescent="0.15">
      <c r="A93" s="91"/>
      <c r="B93" s="92"/>
      <c r="C93" s="92"/>
      <c r="D93" s="92"/>
      <c r="E93" s="92"/>
      <c r="F93" s="92"/>
      <c r="G93" s="92"/>
      <c r="H93" s="92"/>
      <c r="I93" s="92"/>
      <c r="J93" s="92"/>
      <c r="K93" s="92"/>
      <c r="L93" s="92"/>
      <c r="M93" s="92"/>
      <c r="N93" s="92"/>
      <c r="O93" s="92"/>
      <c r="P93" s="92"/>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4"/>
      <c r="BA93" s="94"/>
      <c r="BB93" s="94"/>
      <c r="BC93" s="94"/>
      <c r="BD93" s="94"/>
      <c r="BE93" s="87"/>
      <c r="BF93" s="87"/>
      <c r="BG93" s="87"/>
      <c r="BH93" s="87"/>
      <c r="BI93" s="87"/>
      <c r="BJ93" s="87"/>
      <c r="BK93" s="87"/>
      <c r="BL93" s="87"/>
      <c r="BM93" s="87"/>
      <c r="BN93" s="87"/>
      <c r="BO93" s="87"/>
      <c r="BP93" s="87"/>
      <c r="BQ93" s="84">
        <v>87</v>
      </c>
      <c r="BR93" s="8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77"/>
    </row>
    <row r="94" spans="1:131" ht="26.25" hidden="1" customHeight="1" x14ac:dyDescent="0.15">
      <c r="A94" s="91"/>
      <c r="B94" s="92"/>
      <c r="C94" s="92"/>
      <c r="D94" s="92"/>
      <c r="E94" s="92"/>
      <c r="F94" s="92"/>
      <c r="G94" s="92"/>
      <c r="H94" s="92"/>
      <c r="I94" s="92"/>
      <c r="J94" s="92"/>
      <c r="K94" s="92"/>
      <c r="L94" s="92"/>
      <c r="M94" s="92"/>
      <c r="N94" s="92"/>
      <c r="O94" s="92"/>
      <c r="P94" s="92"/>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4"/>
      <c r="BA94" s="94"/>
      <c r="BB94" s="94"/>
      <c r="BC94" s="94"/>
      <c r="BD94" s="94"/>
      <c r="BE94" s="87"/>
      <c r="BF94" s="87"/>
      <c r="BG94" s="87"/>
      <c r="BH94" s="87"/>
      <c r="BI94" s="87"/>
      <c r="BJ94" s="87"/>
      <c r="BK94" s="87"/>
      <c r="BL94" s="87"/>
      <c r="BM94" s="87"/>
      <c r="BN94" s="87"/>
      <c r="BO94" s="87"/>
      <c r="BP94" s="87"/>
      <c r="BQ94" s="84">
        <v>88</v>
      </c>
      <c r="BR94" s="8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77"/>
    </row>
    <row r="95" spans="1:131" ht="26.25" hidden="1" customHeight="1" x14ac:dyDescent="0.15">
      <c r="A95" s="91"/>
      <c r="B95" s="92"/>
      <c r="C95" s="92"/>
      <c r="D95" s="92"/>
      <c r="E95" s="92"/>
      <c r="F95" s="92"/>
      <c r="G95" s="92"/>
      <c r="H95" s="92"/>
      <c r="I95" s="92"/>
      <c r="J95" s="92"/>
      <c r="K95" s="92"/>
      <c r="L95" s="92"/>
      <c r="M95" s="92"/>
      <c r="N95" s="92"/>
      <c r="O95" s="92"/>
      <c r="P95" s="92"/>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4"/>
      <c r="BA95" s="94"/>
      <c r="BB95" s="94"/>
      <c r="BC95" s="94"/>
      <c r="BD95" s="94"/>
      <c r="BE95" s="87"/>
      <c r="BF95" s="87"/>
      <c r="BG95" s="87"/>
      <c r="BH95" s="87"/>
      <c r="BI95" s="87"/>
      <c r="BJ95" s="87"/>
      <c r="BK95" s="87"/>
      <c r="BL95" s="87"/>
      <c r="BM95" s="87"/>
      <c r="BN95" s="87"/>
      <c r="BO95" s="87"/>
      <c r="BP95" s="87"/>
      <c r="BQ95" s="84">
        <v>89</v>
      </c>
      <c r="BR95" s="8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77"/>
    </row>
    <row r="96" spans="1:131" ht="26.25" hidden="1" customHeight="1" x14ac:dyDescent="0.15">
      <c r="A96" s="91"/>
      <c r="B96" s="92"/>
      <c r="C96" s="92"/>
      <c r="D96" s="92"/>
      <c r="E96" s="92"/>
      <c r="F96" s="92"/>
      <c r="G96" s="92"/>
      <c r="H96" s="92"/>
      <c r="I96" s="92"/>
      <c r="J96" s="92"/>
      <c r="K96" s="92"/>
      <c r="L96" s="92"/>
      <c r="M96" s="92"/>
      <c r="N96" s="92"/>
      <c r="O96" s="92"/>
      <c r="P96" s="92"/>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4"/>
      <c r="BA96" s="94"/>
      <c r="BB96" s="94"/>
      <c r="BC96" s="94"/>
      <c r="BD96" s="94"/>
      <c r="BE96" s="87"/>
      <c r="BF96" s="87"/>
      <c r="BG96" s="87"/>
      <c r="BH96" s="87"/>
      <c r="BI96" s="87"/>
      <c r="BJ96" s="87"/>
      <c r="BK96" s="87"/>
      <c r="BL96" s="87"/>
      <c r="BM96" s="87"/>
      <c r="BN96" s="87"/>
      <c r="BO96" s="87"/>
      <c r="BP96" s="87"/>
      <c r="BQ96" s="84">
        <v>90</v>
      </c>
      <c r="BR96" s="8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77"/>
    </row>
    <row r="97" spans="1:131" ht="26.25" hidden="1" customHeight="1" x14ac:dyDescent="0.15">
      <c r="A97" s="91"/>
      <c r="B97" s="92"/>
      <c r="C97" s="92"/>
      <c r="D97" s="92"/>
      <c r="E97" s="92"/>
      <c r="F97" s="92"/>
      <c r="G97" s="92"/>
      <c r="H97" s="92"/>
      <c r="I97" s="92"/>
      <c r="J97" s="92"/>
      <c r="K97" s="92"/>
      <c r="L97" s="92"/>
      <c r="M97" s="92"/>
      <c r="N97" s="92"/>
      <c r="O97" s="92"/>
      <c r="P97" s="92"/>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4"/>
      <c r="BA97" s="94"/>
      <c r="BB97" s="94"/>
      <c r="BC97" s="94"/>
      <c r="BD97" s="94"/>
      <c r="BE97" s="87"/>
      <c r="BF97" s="87"/>
      <c r="BG97" s="87"/>
      <c r="BH97" s="87"/>
      <c r="BI97" s="87"/>
      <c r="BJ97" s="87"/>
      <c r="BK97" s="87"/>
      <c r="BL97" s="87"/>
      <c r="BM97" s="87"/>
      <c r="BN97" s="87"/>
      <c r="BO97" s="87"/>
      <c r="BP97" s="87"/>
      <c r="BQ97" s="84">
        <v>91</v>
      </c>
      <c r="BR97" s="8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77"/>
    </row>
    <row r="98" spans="1:131" ht="26.25" hidden="1" customHeight="1" x14ac:dyDescent="0.15">
      <c r="A98" s="91"/>
      <c r="B98" s="92"/>
      <c r="C98" s="92"/>
      <c r="D98" s="92"/>
      <c r="E98" s="92"/>
      <c r="F98" s="92"/>
      <c r="G98" s="92"/>
      <c r="H98" s="92"/>
      <c r="I98" s="92"/>
      <c r="J98" s="92"/>
      <c r="K98" s="92"/>
      <c r="L98" s="92"/>
      <c r="M98" s="92"/>
      <c r="N98" s="92"/>
      <c r="O98" s="92"/>
      <c r="P98" s="92"/>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4"/>
      <c r="BA98" s="94"/>
      <c r="BB98" s="94"/>
      <c r="BC98" s="94"/>
      <c r="BD98" s="94"/>
      <c r="BE98" s="87"/>
      <c r="BF98" s="87"/>
      <c r="BG98" s="87"/>
      <c r="BH98" s="87"/>
      <c r="BI98" s="87"/>
      <c r="BJ98" s="87"/>
      <c r="BK98" s="87"/>
      <c r="BL98" s="87"/>
      <c r="BM98" s="87"/>
      <c r="BN98" s="87"/>
      <c r="BO98" s="87"/>
      <c r="BP98" s="87"/>
      <c r="BQ98" s="84">
        <v>92</v>
      </c>
      <c r="BR98" s="8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77"/>
    </row>
    <row r="99" spans="1:131" ht="26.25" hidden="1" customHeight="1" x14ac:dyDescent="0.15">
      <c r="A99" s="91"/>
      <c r="B99" s="92"/>
      <c r="C99" s="92"/>
      <c r="D99" s="92"/>
      <c r="E99" s="92"/>
      <c r="F99" s="92"/>
      <c r="G99" s="92"/>
      <c r="H99" s="92"/>
      <c r="I99" s="92"/>
      <c r="J99" s="92"/>
      <c r="K99" s="92"/>
      <c r="L99" s="92"/>
      <c r="M99" s="92"/>
      <c r="N99" s="92"/>
      <c r="O99" s="92"/>
      <c r="P99" s="92"/>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4"/>
      <c r="BA99" s="94"/>
      <c r="BB99" s="94"/>
      <c r="BC99" s="94"/>
      <c r="BD99" s="94"/>
      <c r="BE99" s="87"/>
      <c r="BF99" s="87"/>
      <c r="BG99" s="87"/>
      <c r="BH99" s="87"/>
      <c r="BI99" s="87"/>
      <c r="BJ99" s="87"/>
      <c r="BK99" s="87"/>
      <c r="BL99" s="87"/>
      <c r="BM99" s="87"/>
      <c r="BN99" s="87"/>
      <c r="BO99" s="87"/>
      <c r="BP99" s="87"/>
      <c r="BQ99" s="84">
        <v>93</v>
      </c>
      <c r="BR99" s="8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77"/>
    </row>
    <row r="100" spans="1:131" ht="26.25" hidden="1" customHeight="1" x14ac:dyDescent="0.15">
      <c r="A100" s="91"/>
      <c r="B100" s="92"/>
      <c r="C100" s="92"/>
      <c r="D100" s="92"/>
      <c r="E100" s="92"/>
      <c r="F100" s="92"/>
      <c r="G100" s="92"/>
      <c r="H100" s="92"/>
      <c r="I100" s="92"/>
      <c r="J100" s="92"/>
      <c r="K100" s="92"/>
      <c r="L100" s="92"/>
      <c r="M100" s="92"/>
      <c r="N100" s="92"/>
      <c r="O100" s="92"/>
      <c r="P100" s="92"/>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4"/>
      <c r="BA100" s="94"/>
      <c r="BB100" s="94"/>
      <c r="BC100" s="94"/>
      <c r="BD100" s="94"/>
      <c r="BE100" s="87"/>
      <c r="BF100" s="87"/>
      <c r="BG100" s="87"/>
      <c r="BH100" s="87"/>
      <c r="BI100" s="87"/>
      <c r="BJ100" s="87"/>
      <c r="BK100" s="87"/>
      <c r="BL100" s="87"/>
      <c r="BM100" s="87"/>
      <c r="BN100" s="87"/>
      <c r="BO100" s="87"/>
      <c r="BP100" s="87"/>
      <c r="BQ100" s="84">
        <v>94</v>
      </c>
      <c r="BR100" s="8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77"/>
    </row>
    <row r="101" spans="1:131" ht="26.25" hidden="1" customHeight="1" x14ac:dyDescent="0.15">
      <c r="A101" s="91"/>
      <c r="B101" s="92"/>
      <c r="C101" s="92"/>
      <c r="D101" s="92"/>
      <c r="E101" s="92"/>
      <c r="F101" s="92"/>
      <c r="G101" s="92"/>
      <c r="H101" s="92"/>
      <c r="I101" s="92"/>
      <c r="J101" s="92"/>
      <c r="K101" s="92"/>
      <c r="L101" s="92"/>
      <c r="M101" s="92"/>
      <c r="N101" s="92"/>
      <c r="O101" s="92"/>
      <c r="P101" s="92"/>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4"/>
      <c r="BA101" s="94"/>
      <c r="BB101" s="94"/>
      <c r="BC101" s="94"/>
      <c r="BD101" s="94"/>
      <c r="BE101" s="87"/>
      <c r="BF101" s="87"/>
      <c r="BG101" s="87"/>
      <c r="BH101" s="87"/>
      <c r="BI101" s="87"/>
      <c r="BJ101" s="87"/>
      <c r="BK101" s="87"/>
      <c r="BL101" s="87"/>
      <c r="BM101" s="87"/>
      <c r="BN101" s="87"/>
      <c r="BO101" s="87"/>
      <c r="BP101" s="87"/>
      <c r="BQ101" s="84">
        <v>95</v>
      </c>
      <c r="BR101" s="8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77"/>
    </row>
    <row r="102" spans="1:131" ht="26.25" customHeight="1" thickBot="1" x14ac:dyDescent="0.2">
      <c r="A102" s="91"/>
      <c r="B102" s="92"/>
      <c r="C102" s="92"/>
      <c r="D102" s="92"/>
      <c r="E102" s="92"/>
      <c r="F102" s="92"/>
      <c r="G102" s="92"/>
      <c r="H102" s="92"/>
      <c r="I102" s="92"/>
      <c r="J102" s="92"/>
      <c r="K102" s="92"/>
      <c r="L102" s="92"/>
      <c r="M102" s="92"/>
      <c r="N102" s="92"/>
      <c r="O102" s="92"/>
      <c r="P102" s="92"/>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4"/>
      <c r="BA102" s="94"/>
      <c r="BB102" s="94"/>
      <c r="BC102" s="94"/>
      <c r="BD102" s="94"/>
      <c r="BE102" s="87"/>
      <c r="BF102" s="87"/>
      <c r="BG102" s="87"/>
      <c r="BH102" s="87"/>
      <c r="BI102" s="87"/>
      <c r="BJ102" s="87"/>
      <c r="BK102" s="87"/>
      <c r="BL102" s="87"/>
      <c r="BM102" s="87"/>
      <c r="BN102" s="87"/>
      <c r="BO102" s="87"/>
      <c r="BP102" s="87"/>
      <c r="BQ102" s="86" t="s">
        <v>342</v>
      </c>
      <c r="BR102" s="937" t="s">
        <v>367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77"/>
    </row>
    <row r="103" spans="1:131" ht="26.25" customHeight="1" x14ac:dyDescent="0.15">
      <c r="A103" s="91"/>
      <c r="B103" s="92"/>
      <c r="C103" s="92"/>
      <c r="D103" s="92"/>
      <c r="E103" s="92"/>
      <c r="F103" s="92"/>
      <c r="G103" s="92"/>
      <c r="H103" s="92"/>
      <c r="I103" s="92"/>
      <c r="J103" s="92"/>
      <c r="K103" s="92"/>
      <c r="L103" s="92"/>
      <c r="M103" s="92"/>
      <c r="N103" s="92"/>
      <c r="O103" s="92"/>
      <c r="P103" s="92"/>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4"/>
      <c r="BA103" s="94"/>
      <c r="BB103" s="94"/>
      <c r="BC103" s="94"/>
      <c r="BD103" s="94"/>
      <c r="BE103" s="87"/>
      <c r="BF103" s="87"/>
      <c r="BG103" s="87"/>
      <c r="BH103" s="87"/>
      <c r="BI103" s="87"/>
      <c r="BJ103" s="87"/>
      <c r="BK103" s="87"/>
      <c r="BL103" s="87"/>
      <c r="BM103" s="87"/>
      <c r="BN103" s="87"/>
      <c r="BO103" s="87"/>
      <c r="BP103" s="87"/>
      <c r="BQ103" s="940" t="s">
        <v>368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77"/>
    </row>
    <row r="104" spans="1:131" ht="26.25" customHeight="1" x14ac:dyDescent="0.15">
      <c r="A104" s="91"/>
      <c r="B104" s="92"/>
      <c r="C104" s="92"/>
      <c r="D104" s="92"/>
      <c r="E104" s="92"/>
      <c r="F104" s="92"/>
      <c r="G104" s="92"/>
      <c r="H104" s="92"/>
      <c r="I104" s="92"/>
      <c r="J104" s="92"/>
      <c r="K104" s="92"/>
      <c r="L104" s="92"/>
      <c r="M104" s="92"/>
      <c r="N104" s="92"/>
      <c r="O104" s="92"/>
      <c r="P104" s="92"/>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4"/>
      <c r="BA104" s="94"/>
      <c r="BB104" s="94"/>
      <c r="BC104" s="94"/>
      <c r="BD104" s="94"/>
      <c r="BE104" s="87"/>
      <c r="BF104" s="87"/>
      <c r="BG104" s="87"/>
      <c r="BH104" s="87"/>
      <c r="BI104" s="87"/>
      <c r="BJ104" s="87"/>
      <c r="BK104" s="87"/>
      <c r="BL104" s="87"/>
      <c r="BM104" s="87"/>
      <c r="BN104" s="87"/>
      <c r="BO104" s="87"/>
      <c r="BP104" s="87"/>
      <c r="BQ104" s="941" t="s">
        <v>369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77"/>
    </row>
    <row r="105" spans="1:131" ht="11.25" customHeight="1" x14ac:dyDescent="0.1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row>
    <row r="106" spans="1:131" ht="11.25" customHeight="1" x14ac:dyDescent="0.1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row>
    <row r="107" spans="1:131" s="77" customFormat="1" ht="26.25" customHeight="1" thickBot="1" x14ac:dyDescent="0.2">
      <c r="A107" s="359" t="s">
        <v>370</v>
      </c>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59" t="s">
        <v>371</v>
      </c>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row>
    <row r="108" spans="1:131" s="77" customFormat="1" ht="26.25" customHeight="1" x14ac:dyDescent="0.15">
      <c r="A108" s="942" t="s">
        <v>372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373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77" customFormat="1" ht="26.25" customHeight="1" x14ac:dyDescent="0.15">
      <c r="A109" s="895" t="s">
        <v>374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375</v>
      </c>
      <c r="AB109" s="896"/>
      <c r="AC109" s="896"/>
      <c r="AD109" s="896"/>
      <c r="AE109" s="897"/>
      <c r="AF109" s="898" t="s">
        <v>376</v>
      </c>
      <c r="AG109" s="896"/>
      <c r="AH109" s="896"/>
      <c r="AI109" s="896"/>
      <c r="AJ109" s="897"/>
      <c r="AK109" s="898" t="s">
        <v>260</v>
      </c>
      <c r="AL109" s="896"/>
      <c r="AM109" s="896"/>
      <c r="AN109" s="896"/>
      <c r="AO109" s="897"/>
      <c r="AP109" s="898" t="s">
        <v>377</v>
      </c>
      <c r="AQ109" s="896"/>
      <c r="AR109" s="896"/>
      <c r="AS109" s="896"/>
      <c r="AT109" s="929"/>
      <c r="AU109" s="895" t="s">
        <v>374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375</v>
      </c>
      <c r="BR109" s="896"/>
      <c r="BS109" s="896"/>
      <c r="BT109" s="896"/>
      <c r="BU109" s="897"/>
      <c r="BV109" s="898" t="s">
        <v>376</v>
      </c>
      <c r="BW109" s="896"/>
      <c r="BX109" s="896"/>
      <c r="BY109" s="896"/>
      <c r="BZ109" s="897"/>
      <c r="CA109" s="898" t="s">
        <v>260</v>
      </c>
      <c r="CB109" s="896"/>
      <c r="CC109" s="896"/>
      <c r="CD109" s="896"/>
      <c r="CE109" s="897"/>
      <c r="CF109" s="936" t="s">
        <v>377</v>
      </c>
      <c r="CG109" s="936"/>
      <c r="CH109" s="936"/>
      <c r="CI109" s="936"/>
      <c r="CJ109" s="936"/>
      <c r="CK109" s="898" t="s">
        <v>378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375</v>
      </c>
      <c r="DH109" s="896"/>
      <c r="DI109" s="896"/>
      <c r="DJ109" s="896"/>
      <c r="DK109" s="897"/>
      <c r="DL109" s="898" t="s">
        <v>376</v>
      </c>
      <c r="DM109" s="896"/>
      <c r="DN109" s="896"/>
      <c r="DO109" s="896"/>
      <c r="DP109" s="897"/>
      <c r="DQ109" s="898" t="s">
        <v>260</v>
      </c>
      <c r="DR109" s="896"/>
      <c r="DS109" s="896"/>
      <c r="DT109" s="896"/>
      <c r="DU109" s="897"/>
      <c r="DV109" s="898" t="s">
        <v>377</v>
      </c>
      <c r="DW109" s="896"/>
      <c r="DX109" s="896"/>
      <c r="DY109" s="896"/>
      <c r="DZ109" s="929"/>
    </row>
    <row r="110" spans="1:131" s="77" customFormat="1" ht="26.25" customHeight="1" x14ac:dyDescent="0.15">
      <c r="A110" s="807" t="s">
        <v>379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524370</v>
      </c>
      <c r="AB110" s="889"/>
      <c r="AC110" s="889"/>
      <c r="AD110" s="889"/>
      <c r="AE110" s="890"/>
      <c r="AF110" s="891">
        <v>520623</v>
      </c>
      <c r="AG110" s="889"/>
      <c r="AH110" s="889"/>
      <c r="AI110" s="889"/>
      <c r="AJ110" s="890"/>
      <c r="AK110" s="891">
        <v>564052</v>
      </c>
      <c r="AL110" s="889"/>
      <c r="AM110" s="889"/>
      <c r="AN110" s="889"/>
      <c r="AO110" s="890"/>
      <c r="AP110" s="892">
        <v>11.7</v>
      </c>
      <c r="AQ110" s="893"/>
      <c r="AR110" s="893"/>
      <c r="AS110" s="893"/>
      <c r="AT110" s="894"/>
      <c r="AU110" s="930" t="s">
        <v>35</v>
      </c>
      <c r="AV110" s="931"/>
      <c r="AW110" s="931"/>
      <c r="AX110" s="931"/>
      <c r="AY110" s="931"/>
      <c r="AZ110" s="840" t="s">
        <v>380</v>
      </c>
      <c r="BA110" s="808"/>
      <c r="BB110" s="808"/>
      <c r="BC110" s="808"/>
      <c r="BD110" s="808"/>
      <c r="BE110" s="808"/>
      <c r="BF110" s="808"/>
      <c r="BG110" s="808"/>
      <c r="BH110" s="808"/>
      <c r="BI110" s="808"/>
      <c r="BJ110" s="808"/>
      <c r="BK110" s="808"/>
      <c r="BL110" s="808"/>
      <c r="BM110" s="808"/>
      <c r="BN110" s="808"/>
      <c r="BO110" s="808"/>
      <c r="BP110" s="809"/>
      <c r="BQ110" s="841">
        <v>6027484</v>
      </c>
      <c r="BR110" s="825"/>
      <c r="BS110" s="825"/>
      <c r="BT110" s="825"/>
      <c r="BU110" s="825"/>
      <c r="BV110" s="825">
        <v>6455100</v>
      </c>
      <c r="BW110" s="825"/>
      <c r="BX110" s="825"/>
      <c r="BY110" s="825"/>
      <c r="BZ110" s="825"/>
      <c r="CA110" s="825">
        <v>6490014</v>
      </c>
      <c r="CB110" s="825"/>
      <c r="CC110" s="825"/>
      <c r="CD110" s="825"/>
      <c r="CE110" s="825"/>
      <c r="CF110" s="863">
        <v>134.1</v>
      </c>
      <c r="CG110" s="864"/>
      <c r="CH110" s="864"/>
      <c r="CI110" s="864"/>
      <c r="CJ110" s="864"/>
      <c r="CK110" s="926" t="s">
        <v>381</v>
      </c>
      <c r="CL110" s="883"/>
      <c r="CM110" s="840" t="s">
        <v>382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87</v>
      </c>
      <c r="DH110" s="825"/>
      <c r="DI110" s="825"/>
      <c r="DJ110" s="825"/>
      <c r="DK110" s="825"/>
      <c r="DL110" s="825" t="s">
        <v>87</v>
      </c>
      <c r="DM110" s="825"/>
      <c r="DN110" s="825"/>
      <c r="DO110" s="825"/>
      <c r="DP110" s="825"/>
      <c r="DQ110" s="825" t="s">
        <v>87</v>
      </c>
      <c r="DR110" s="825"/>
      <c r="DS110" s="825"/>
      <c r="DT110" s="825"/>
      <c r="DU110" s="825"/>
      <c r="DV110" s="826" t="s">
        <v>87</v>
      </c>
      <c r="DW110" s="826"/>
      <c r="DX110" s="826"/>
      <c r="DY110" s="826"/>
      <c r="DZ110" s="827"/>
    </row>
    <row r="111" spans="1:131" s="77" customFormat="1" ht="26.25" customHeight="1" x14ac:dyDescent="0.15">
      <c r="A111" s="774" t="s">
        <v>383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87</v>
      </c>
      <c r="AB111" s="913"/>
      <c r="AC111" s="913"/>
      <c r="AD111" s="913"/>
      <c r="AE111" s="914"/>
      <c r="AF111" s="915" t="s">
        <v>87</v>
      </c>
      <c r="AG111" s="913"/>
      <c r="AH111" s="913"/>
      <c r="AI111" s="913"/>
      <c r="AJ111" s="914"/>
      <c r="AK111" s="915" t="s">
        <v>87</v>
      </c>
      <c r="AL111" s="913"/>
      <c r="AM111" s="913"/>
      <c r="AN111" s="913"/>
      <c r="AO111" s="914"/>
      <c r="AP111" s="916" t="s">
        <v>87</v>
      </c>
      <c r="AQ111" s="917"/>
      <c r="AR111" s="917"/>
      <c r="AS111" s="917"/>
      <c r="AT111" s="918"/>
      <c r="AU111" s="932"/>
      <c r="AV111" s="933"/>
      <c r="AW111" s="933"/>
      <c r="AX111" s="933"/>
      <c r="AY111" s="933"/>
      <c r="AZ111" s="815" t="s">
        <v>384</v>
      </c>
      <c r="BA111" s="752"/>
      <c r="BB111" s="752"/>
      <c r="BC111" s="752"/>
      <c r="BD111" s="752"/>
      <c r="BE111" s="752"/>
      <c r="BF111" s="752"/>
      <c r="BG111" s="752"/>
      <c r="BH111" s="752"/>
      <c r="BI111" s="752"/>
      <c r="BJ111" s="752"/>
      <c r="BK111" s="752"/>
      <c r="BL111" s="752"/>
      <c r="BM111" s="752"/>
      <c r="BN111" s="752"/>
      <c r="BO111" s="752"/>
      <c r="BP111" s="753"/>
      <c r="BQ111" s="816" t="s">
        <v>87</v>
      </c>
      <c r="BR111" s="817"/>
      <c r="BS111" s="817"/>
      <c r="BT111" s="817"/>
      <c r="BU111" s="817"/>
      <c r="BV111" s="817" t="s">
        <v>87</v>
      </c>
      <c r="BW111" s="817"/>
      <c r="BX111" s="817"/>
      <c r="BY111" s="817"/>
      <c r="BZ111" s="817"/>
      <c r="CA111" s="817" t="s">
        <v>87</v>
      </c>
      <c r="CB111" s="817"/>
      <c r="CC111" s="817"/>
      <c r="CD111" s="817"/>
      <c r="CE111" s="817"/>
      <c r="CF111" s="872" t="s">
        <v>87</v>
      </c>
      <c r="CG111" s="873"/>
      <c r="CH111" s="873"/>
      <c r="CI111" s="873"/>
      <c r="CJ111" s="873"/>
      <c r="CK111" s="927"/>
      <c r="CL111" s="885"/>
      <c r="CM111" s="815" t="s">
        <v>385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87</v>
      </c>
      <c r="DH111" s="817"/>
      <c r="DI111" s="817"/>
      <c r="DJ111" s="817"/>
      <c r="DK111" s="817"/>
      <c r="DL111" s="817" t="s">
        <v>87</v>
      </c>
      <c r="DM111" s="817"/>
      <c r="DN111" s="817"/>
      <c r="DO111" s="817"/>
      <c r="DP111" s="817"/>
      <c r="DQ111" s="817" t="s">
        <v>87</v>
      </c>
      <c r="DR111" s="817"/>
      <c r="DS111" s="817"/>
      <c r="DT111" s="817"/>
      <c r="DU111" s="817"/>
      <c r="DV111" s="794" t="s">
        <v>87</v>
      </c>
      <c r="DW111" s="794"/>
      <c r="DX111" s="794"/>
      <c r="DY111" s="794"/>
      <c r="DZ111" s="795"/>
    </row>
    <row r="112" spans="1:131" s="77" customFormat="1" ht="26.25" customHeight="1" x14ac:dyDescent="0.15">
      <c r="A112" s="919" t="s">
        <v>386</v>
      </c>
      <c r="B112" s="920"/>
      <c r="C112" s="752" t="s">
        <v>387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87</v>
      </c>
      <c r="AB112" s="780"/>
      <c r="AC112" s="780"/>
      <c r="AD112" s="780"/>
      <c r="AE112" s="781"/>
      <c r="AF112" s="782" t="s">
        <v>87</v>
      </c>
      <c r="AG112" s="780"/>
      <c r="AH112" s="780"/>
      <c r="AI112" s="780"/>
      <c r="AJ112" s="781"/>
      <c r="AK112" s="782" t="s">
        <v>87</v>
      </c>
      <c r="AL112" s="780"/>
      <c r="AM112" s="780"/>
      <c r="AN112" s="780"/>
      <c r="AO112" s="781"/>
      <c r="AP112" s="821" t="s">
        <v>87</v>
      </c>
      <c r="AQ112" s="822"/>
      <c r="AR112" s="822"/>
      <c r="AS112" s="822"/>
      <c r="AT112" s="823"/>
      <c r="AU112" s="932"/>
      <c r="AV112" s="933"/>
      <c r="AW112" s="933"/>
      <c r="AX112" s="933"/>
      <c r="AY112" s="933"/>
      <c r="AZ112" s="815" t="s">
        <v>388</v>
      </c>
      <c r="BA112" s="752"/>
      <c r="BB112" s="752"/>
      <c r="BC112" s="752"/>
      <c r="BD112" s="752"/>
      <c r="BE112" s="752"/>
      <c r="BF112" s="752"/>
      <c r="BG112" s="752"/>
      <c r="BH112" s="752"/>
      <c r="BI112" s="752"/>
      <c r="BJ112" s="752"/>
      <c r="BK112" s="752"/>
      <c r="BL112" s="752"/>
      <c r="BM112" s="752"/>
      <c r="BN112" s="752"/>
      <c r="BO112" s="752"/>
      <c r="BP112" s="753"/>
      <c r="BQ112" s="816">
        <v>2206302</v>
      </c>
      <c r="BR112" s="817"/>
      <c r="BS112" s="817"/>
      <c r="BT112" s="817"/>
      <c r="BU112" s="817"/>
      <c r="BV112" s="817">
        <v>2178661</v>
      </c>
      <c r="BW112" s="817"/>
      <c r="BX112" s="817"/>
      <c r="BY112" s="817"/>
      <c r="BZ112" s="817"/>
      <c r="CA112" s="817">
        <v>2207528</v>
      </c>
      <c r="CB112" s="817"/>
      <c r="CC112" s="817"/>
      <c r="CD112" s="817"/>
      <c r="CE112" s="817"/>
      <c r="CF112" s="872">
        <v>45.6</v>
      </c>
      <c r="CG112" s="873"/>
      <c r="CH112" s="873"/>
      <c r="CI112" s="873"/>
      <c r="CJ112" s="873"/>
      <c r="CK112" s="927"/>
      <c r="CL112" s="885"/>
      <c r="CM112" s="815" t="s">
        <v>389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87</v>
      </c>
      <c r="DH112" s="817"/>
      <c r="DI112" s="817"/>
      <c r="DJ112" s="817"/>
      <c r="DK112" s="817"/>
      <c r="DL112" s="817" t="s">
        <v>87</v>
      </c>
      <c r="DM112" s="817"/>
      <c r="DN112" s="817"/>
      <c r="DO112" s="817"/>
      <c r="DP112" s="817"/>
      <c r="DQ112" s="817" t="s">
        <v>87</v>
      </c>
      <c r="DR112" s="817"/>
      <c r="DS112" s="817"/>
      <c r="DT112" s="817"/>
      <c r="DU112" s="817"/>
      <c r="DV112" s="794" t="s">
        <v>87</v>
      </c>
      <c r="DW112" s="794"/>
      <c r="DX112" s="794"/>
      <c r="DY112" s="794"/>
      <c r="DZ112" s="795"/>
    </row>
    <row r="113" spans="1:130" s="77" customFormat="1" ht="26.25" customHeight="1" x14ac:dyDescent="0.15">
      <c r="A113" s="921"/>
      <c r="B113" s="922"/>
      <c r="C113" s="752" t="s">
        <v>390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108277</v>
      </c>
      <c r="AB113" s="913"/>
      <c r="AC113" s="913"/>
      <c r="AD113" s="913"/>
      <c r="AE113" s="914"/>
      <c r="AF113" s="915">
        <v>113239</v>
      </c>
      <c r="AG113" s="913"/>
      <c r="AH113" s="913"/>
      <c r="AI113" s="913"/>
      <c r="AJ113" s="914"/>
      <c r="AK113" s="915">
        <v>109923</v>
      </c>
      <c r="AL113" s="913"/>
      <c r="AM113" s="913"/>
      <c r="AN113" s="913"/>
      <c r="AO113" s="914"/>
      <c r="AP113" s="916">
        <v>2.2999999999999998</v>
      </c>
      <c r="AQ113" s="917"/>
      <c r="AR113" s="917"/>
      <c r="AS113" s="917"/>
      <c r="AT113" s="918"/>
      <c r="AU113" s="932"/>
      <c r="AV113" s="933"/>
      <c r="AW113" s="933"/>
      <c r="AX113" s="933"/>
      <c r="AY113" s="933"/>
      <c r="AZ113" s="815" t="s">
        <v>391</v>
      </c>
      <c r="BA113" s="752"/>
      <c r="BB113" s="752"/>
      <c r="BC113" s="752"/>
      <c r="BD113" s="752"/>
      <c r="BE113" s="752"/>
      <c r="BF113" s="752"/>
      <c r="BG113" s="752"/>
      <c r="BH113" s="752"/>
      <c r="BI113" s="752"/>
      <c r="BJ113" s="752"/>
      <c r="BK113" s="752"/>
      <c r="BL113" s="752"/>
      <c r="BM113" s="752"/>
      <c r="BN113" s="752"/>
      <c r="BO113" s="752"/>
      <c r="BP113" s="753"/>
      <c r="BQ113" s="816">
        <v>323967</v>
      </c>
      <c r="BR113" s="817"/>
      <c r="BS113" s="817"/>
      <c r="BT113" s="817"/>
      <c r="BU113" s="817"/>
      <c r="BV113" s="817">
        <v>285286</v>
      </c>
      <c r="BW113" s="817"/>
      <c r="BX113" s="817"/>
      <c r="BY113" s="817"/>
      <c r="BZ113" s="817"/>
      <c r="CA113" s="817">
        <v>243348</v>
      </c>
      <c r="CB113" s="817"/>
      <c r="CC113" s="817"/>
      <c r="CD113" s="817"/>
      <c r="CE113" s="817"/>
      <c r="CF113" s="872">
        <v>5</v>
      </c>
      <c r="CG113" s="873"/>
      <c r="CH113" s="873"/>
      <c r="CI113" s="873"/>
      <c r="CJ113" s="873"/>
      <c r="CK113" s="927"/>
      <c r="CL113" s="885"/>
      <c r="CM113" s="815" t="s">
        <v>392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87</v>
      </c>
      <c r="DH113" s="780"/>
      <c r="DI113" s="780"/>
      <c r="DJ113" s="780"/>
      <c r="DK113" s="781"/>
      <c r="DL113" s="782" t="s">
        <v>87</v>
      </c>
      <c r="DM113" s="780"/>
      <c r="DN113" s="780"/>
      <c r="DO113" s="780"/>
      <c r="DP113" s="781"/>
      <c r="DQ113" s="782" t="s">
        <v>87</v>
      </c>
      <c r="DR113" s="780"/>
      <c r="DS113" s="780"/>
      <c r="DT113" s="780"/>
      <c r="DU113" s="781"/>
      <c r="DV113" s="821" t="s">
        <v>87</v>
      </c>
      <c r="DW113" s="822"/>
      <c r="DX113" s="822"/>
      <c r="DY113" s="822"/>
      <c r="DZ113" s="823"/>
    </row>
    <row r="114" spans="1:130" s="77" customFormat="1" ht="26.25" customHeight="1" x14ac:dyDescent="0.15">
      <c r="A114" s="921"/>
      <c r="B114" s="922"/>
      <c r="C114" s="752" t="s">
        <v>393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42992</v>
      </c>
      <c r="AB114" s="780"/>
      <c r="AC114" s="780"/>
      <c r="AD114" s="780"/>
      <c r="AE114" s="781"/>
      <c r="AF114" s="782">
        <v>42911</v>
      </c>
      <c r="AG114" s="780"/>
      <c r="AH114" s="780"/>
      <c r="AI114" s="780"/>
      <c r="AJ114" s="781"/>
      <c r="AK114" s="782">
        <v>45918</v>
      </c>
      <c r="AL114" s="780"/>
      <c r="AM114" s="780"/>
      <c r="AN114" s="780"/>
      <c r="AO114" s="781"/>
      <c r="AP114" s="821">
        <v>0.9</v>
      </c>
      <c r="AQ114" s="822"/>
      <c r="AR114" s="822"/>
      <c r="AS114" s="822"/>
      <c r="AT114" s="823"/>
      <c r="AU114" s="932"/>
      <c r="AV114" s="933"/>
      <c r="AW114" s="933"/>
      <c r="AX114" s="933"/>
      <c r="AY114" s="933"/>
      <c r="AZ114" s="815" t="s">
        <v>394</v>
      </c>
      <c r="BA114" s="752"/>
      <c r="BB114" s="752"/>
      <c r="BC114" s="752"/>
      <c r="BD114" s="752"/>
      <c r="BE114" s="752"/>
      <c r="BF114" s="752"/>
      <c r="BG114" s="752"/>
      <c r="BH114" s="752"/>
      <c r="BI114" s="752"/>
      <c r="BJ114" s="752"/>
      <c r="BK114" s="752"/>
      <c r="BL114" s="752"/>
      <c r="BM114" s="752"/>
      <c r="BN114" s="752"/>
      <c r="BO114" s="752"/>
      <c r="BP114" s="753"/>
      <c r="BQ114" s="816">
        <v>469047</v>
      </c>
      <c r="BR114" s="817"/>
      <c r="BS114" s="817"/>
      <c r="BT114" s="817"/>
      <c r="BU114" s="817"/>
      <c r="BV114" s="817">
        <v>459456</v>
      </c>
      <c r="BW114" s="817"/>
      <c r="BX114" s="817"/>
      <c r="BY114" s="817"/>
      <c r="BZ114" s="817"/>
      <c r="CA114" s="817">
        <v>430261</v>
      </c>
      <c r="CB114" s="817"/>
      <c r="CC114" s="817"/>
      <c r="CD114" s="817"/>
      <c r="CE114" s="817"/>
      <c r="CF114" s="872">
        <v>8.9</v>
      </c>
      <c r="CG114" s="873"/>
      <c r="CH114" s="873"/>
      <c r="CI114" s="873"/>
      <c r="CJ114" s="873"/>
      <c r="CK114" s="927"/>
      <c r="CL114" s="885"/>
      <c r="CM114" s="815" t="s">
        <v>395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87</v>
      </c>
      <c r="DH114" s="780"/>
      <c r="DI114" s="780"/>
      <c r="DJ114" s="780"/>
      <c r="DK114" s="781"/>
      <c r="DL114" s="782" t="s">
        <v>87</v>
      </c>
      <c r="DM114" s="780"/>
      <c r="DN114" s="780"/>
      <c r="DO114" s="780"/>
      <c r="DP114" s="781"/>
      <c r="DQ114" s="782" t="s">
        <v>87</v>
      </c>
      <c r="DR114" s="780"/>
      <c r="DS114" s="780"/>
      <c r="DT114" s="780"/>
      <c r="DU114" s="781"/>
      <c r="DV114" s="821" t="s">
        <v>87</v>
      </c>
      <c r="DW114" s="822"/>
      <c r="DX114" s="822"/>
      <c r="DY114" s="822"/>
      <c r="DZ114" s="823"/>
    </row>
    <row r="115" spans="1:130" s="77" customFormat="1" ht="26.25" customHeight="1" x14ac:dyDescent="0.15">
      <c r="A115" s="921"/>
      <c r="B115" s="922"/>
      <c r="C115" s="752" t="s">
        <v>396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87</v>
      </c>
      <c r="AB115" s="913"/>
      <c r="AC115" s="913"/>
      <c r="AD115" s="913"/>
      <c r="AE115" s="914"/>
      <c r="AF115" s="915" t="s">
        <v>87</v>
      </c>
      <c r="AG115" s="913"/>
      <c r="AH115" s="913"/>
      <c r="AI115" s="913"/>
      <c r="AJ115" s="914"/>
      <c r="AK115" s="915" t="s">
        <v>87</v>
      </c>
      <c r="AL115" s="913"/>
      <c r="AM115" s="913"/>
      <c r="AN115" s="913"/>
      <c r="AO115" s="914"/>
      <c r="AP115" s="916" t="s">
        <v>87</v>
      </c>
      <c r="AQ115" s="917"/>
      <c r="AR115" s="917"/>
      <c r="AS115" s="917"/>
      <c r="AT115" s="918"/>
      <c r="AU115" s="932"/>
      <c r="AV115" s="933"/>
      <c r="AW115" s="933"/>
      <c r="AX115" s="933"/>
      <c r="AY115" s="933"/>
      <c r="AZ115" s="815" t="s">
        <v>397</v>
      </c>
      <c r="BA115" s="752"/>
      <c r="BB115" s="752"/>
      <c r="BC115" s="752"/>
      <c r="BD115" s="752"/>
      <c r="BE115" s="752"/>
      <c r="BF115" s="752"/>
      <c r="BG115" s="752"/>
      <c r="BH115" s="752"/>
      <c r="BI115" s="752"/>
      <c r="BJ115" s="752"/>
      <c r="BK115" s="752"/>
      <c r="BL115" s="752"/>
      <c r="BM115" s="752"/>
      <c r="BN115" s="752"/>
      <c r="BO115" s="752"/>
      <c r="BP115" s="753"/>
      <c r="BQ115" s="816" t="s">
        <v>87</v>
      </c>
      <c r="BR115" s="817"/>
      <c r="BS115" s="817"/>
      <c r="BT115" s="817"/>
      <c r="BU115" s="817"/>
      <c r="BV115" s="817" t="s">
        <v>87</v>
      </c>
      <c r="BW115" s="817"/>
      <c r="BX115" s="817"/>
      <c r="BY115" s="817"/>
      <c r="BZ115" s="817"/>
      <c r="CA115" s="817" t="s">
        <v>87</v>
      </c>
      <c r="CB115" s="817"/>
      <c r="CC115" s="817"/>
      <c r="CD115" s="817"/>
      <c r="CE115" s="817"/>
      <c r="CF115" s="872" t="s">
        <v>87</v>
      </c>
      <c r="CG115" s="873"/>
      <c r="CH115" s="873"/>
      <c r="CI115" s="873"/>
      <c r="CJ115" s="873"/>
      <c r="CK115" s="927"/>
      <c r="CL115" s="885"/>
      <c r="CM115" s="815" t="s">
        <v>398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87</v>
      </c>
      <c r="DH115" s="780"/>
      <c r="DI115" s="780"/>
      <c r="DJ115" s="780"/>
      <c r="DK115" s="781"/>
      <c r="DL115" s="782" t="s">
        <v>87</v>
      </c>
      <c r="DM115" s="780"/>
      <c r="DN115" s="780"/>
      <c r="DO115" s="780"/>
      <c r="DP115" s="781"/>
      <c r="DQ115" s="782" t="s">
        <v>87</v>
      </c>
      <c r="DR115" s="780"/>
      <c r="DS115" s="780"/>
      <c r="DT115" s="780"/>
      <c r="DU115" s="781"/>
      <c r="DV115" s="821" t="s">
        <v>87</v>
      </c>
      <c r="DW115" s="822"/>
      <c r="DX115" s="822"/>
      <c r="DY115" s="822"/>
      <c r="DZ115" s="823"/>
    </row>
    <row r="116" spans="1:130" s="77" customFormat="1" ht="26.25" customHeight="1" x14ac:dyDescent="0.15">
      <c r="A116" s="923"/>
      <c r="B116" s="924"/>
      <c r="C116" s="819" t="s">
        <v>399</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87</v>
      </c>
      <c r="AB116" s="780"/>
      <c r="AC116" s="780"/>
      <c r="AD116" s="780"/>
      <c r="AE116" s="781"/>
      <c r="AF116" s="782" t="s">
        <v>87</v>
      </c>
      <c r="AG116" s="780"/>
      <c r="AH116" s="780"/>
      <c r="AI116" s="780"/>
      <c r="AJ116" s="781"/>
      <c r="AK116" s="782" t="s">
        <v>87</v>
      </c>
      <c r="AL116" s="780"/>
      <c r="AM116" s="780"/>
      <c r="AN116" s="780"/>
      <c r="AO116" s="781"/>
      <c r="AP116" s="821" t="s">
        <v>87</v>
      </c>
      <c r="AQ116" s="822"/>
      <c r="AR116" s="822"/>
      <c r="AS116" s="822"/>
      <c r="AT116" s="823"/>
      <c r="AU116" s="932"/>
      <c r="AV116" s="933"/>
      <c r="AW116" s="933"/>
      <c r="AX116" s="933"/>
      <c r="AY116" s="933"/>
      <c r="AZ116" s="909" t="s">
        <v>400</v>
      </c>
      <c r="BA116" s="910"/>
      <c r="BB116" s="910"/>
      <c r="BC116" s="910"/>
      <c r="BD116" s="910"/>
      <c r="BE116" s="910"/>
      <c r="BF116" s="910"/>
      <c r="BG116" s="910"/>
      <c r="BH116" s="910"/>
      <c r="BI116" s="910"/>
      <c r="BJ116" s="910"/>
      <c r="BK116" s="910"/>
      <c r="BL116" s="910"/>
      <c r="BM116" s="910"/>
      <c r="BN116" s="910"/>
      <c r="BO116" s="910"/>
      <c r="BP116" s="911"/>
      <c r="BQ116" s="816" t="s">
        <v>87</v>
      </c>
      <c r="BR116" s="817"/>
      <c r="BS116" s="817"/>
      <c r="BT116" s="817"/>
      <c r="BU116" s="817"/>
      <c r="BV116" s="817" t="s">
        <v>87</v>
      </c>
      <c r="BW116" s="817"/>
      <c r="BX116" s="817"/>
      <c r="BY116" s="817"/>
      <c r="BZ116" s="817"/>
      <c r="CA116" s="817" t="s">
        <v>87</v>
      </c>
      <c r="CB116" s="817"/>
      <c r="CC116" s="817"/>
      <c r="CD116" s="817"/>
      <c r="CE116" s="817"/>
      <c r="CF116" s="872" t="s">
        <v>87</v>
      </c>
      <c r="CG116" s="873"/>
      <c r="CH116" s="873"/>
      <c r="CI116" s="873"/>
      <c r="CJ116" s="873"/>
      <c r="CK116" s="927"/>
      <c r="CL116" s="885"/>
      <c r="CM116" s="815" t="s">
        <v>401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87</v>
      </c>
      <c r="DH116" s="780"/>
      <c r="DI116" s="780"/>
      <c r="DJ116" s="780"/>
      <c r="DK116" s="781"/>
      <c r="DL116" s="782" t="s">
        <v>87</v>
      </c>
      <c r="DM116" s="780"/>
      <c r="DN116" s="780"/>
      <c r="DO116" s="780"/>
      <c r="DP116" s="781"/>
      <c r="DQ116" s="782" t="s">
        <v>87</v>
      </c>
      <c r="DR116" s="780"/>
      <c r="DS116" s="780"/>
      <c r="DT116" s="780"/>
      <c r="DU116" s="781"/>
      <c r="DV116" s="821" t="s">
        <v>87</v>
      </c>
      <c r="DW116" s="822"/>
      <c r="DX116" s="822"/>
      <c r="DY116" s="822"/>
      <c r="DZ116" s="823"/>
    </row>
    <row r="117" spans="1:130" s="77" customFormat="1" ht="26.25" customHeight="1" x14ac:dyDescent="0.15">
      <c r="A117" s="895" t="s">
        <v>143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402</v>
      </c>
      <c r="Z117" s="897"/>
      <c r="AA117" s="902">
        <v>675639</v>
      </c>
      <c r="AB117" s="903"/>
      <c r="AC117" s="903"/>
      <c r="AD117" s="903"/>
      <c r="AE117" s="904"/>
      <c r="AF117" s="905">
        <v>676773</v>
      </c>
      <c r="AG117" s="903"/>
      <c r="AH117" s="903"/>
      <c r="AI117" s="903"/>
      <c r="AJ117" s="904"/>
      <c r="AK117" s="905">
        <v>719893</v>
      </c>
      <c r="AL117" s="903"/>
      <c r="AM117" s="903"/>
      <c r="AN117" s="903"/>
      <c r="AO117" s="904"/>
      <c r="AP117" s="906"/>
      <c r="AQ117" s="907"/>
      <c r="AR117" s="907"/>
      <c r="AS117" s="907"/>
      <c r="AT117" s="908"/>
      <c r="AU117" s="932"/>
      <c r="AV117" s="933"/>
      <c r="AW117" s="933"/>
      <c r="AX117" s="933"/>
      <c r="AY117" s="933"/>
      <c r="AZ117" s="860" t="s">
        <v>403</v>
      </c>
      <c r="BA117" s="861"/>
      <c r="BB117" s="861"/>
      <c r="BC117" s="861"/>
      <c r="BD117" s="861"/>
      <c r="BE117" s="861"/>
      <c r="BF117" s="861"/>
      <c r="BG117" s="861"/>
      <c r="BH117" s="861"/>
      <c r="BI117" s="861"/>
      <c r="BJ117" s="861"/>
      <c r="BK117" s="861"/>
      <c r="BL117" s="861"/>
      <c r="BM117" s="861"/>
      <c r="BN117" s="861"/>
      <c r="BO117" s="861"/>
      <c r="BP117" s="862"/>
      <c r="BQ117" s="816" t="s">
        <v>87</v>
      </c>
      <c r="BR117" s="817"/>
      <c r="BS117" s="817"/>
      <c r="BT117" s="817"/>
      <c r="BU117" s="817"/>
      <c r="BV117" s="817" t="s">
        <v>87</v>
      </c>
      <c r="BW117" s="817"/>
      <c r="BX117" s="817"/>
      <c r="BY117" s="817"/>
      <c r="BZ117" s="817"/>
      <c r="CA117" s="817" t="s">
        <v>87</v>
      </c>
      <c r="CB117" s="817"/>
      <c r="CC117" s="817"/>
      <c r="CD117" s="817"/>
      <c r="CE117" s="817"/>
      <c r="CF117" s="872" t="s">
        <v>87</v>
      </c>
      <c r="CG117" s="873"/>
      <c r="CH117" s="873"/>
      <c r="CI117" s="873"/>
      <c r="CJ117" s="873"/>
      <c r="CK117" s="927"/>
      <c r="CL117" s="885"/>
      <c r="CM117" s="815" t="s">
        <v>404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87</v>
      </c>
      <c r="DH117" s="780"/>
      <c r="DI117" s="780"/>
      <c r="DJ117" s="780"/>
      <c r="DK117" s="781"/>
      <c r="DL117" s="782" t="s">
        <v>87</v>
      </c>
      <c r="DM117" s="780"/>
      <c r="DN117" s="780"/>
      <c r="DO117" s="780"/>
      <c r="DP117" s="781"/>
      <c r="DQ117" s="782" t="s">
        <v>87</v>
      </c>
      <c r="DR117" s="780"/>
      <c r="DS117" s="780"/>
      <c r="DT117" s="780"/>
      <c r="DU117" s="781"/>
      <c r="DV117" s="821" t="s">
        <v>87</v>
      </c>
      <c r="DW117" s="822"/>
      <c r="DX117" s="822"/>
      <c r="DY117" s="822"/>
      <c r="DZ117" s="823"/>
    </row>
    <row r="118" spans="1:130" s="77" customFormat="1" ht="26.25" customHeight="1" x14ac:dyDescent="0.15">
      <c r="A118" s="895" t="s">
        <v>378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375</v>
      </c>
      <c r="AB118" s="896"/>
      <c r="AC118" s="896"/>
      <c r="AD118" s="896"/>
      <c r="AE118" s="897"/>
      <c r="AF118" s="898" t="s">
        <v>376</v>
      </c>
      <c r="AG118" s="896"/>
      <c r="AH118" s="896"/>
      <c r="AI118" s="896"/>
      <c r="AJ118" s="897"/>
      <c r="AK118" s="898" t="s">
        <v>260</v>
      </c>
      <c r="AL118" s="896"/>
      <c r="AM118" s="896"/>
      <c r="AN118" s="896"/>
      <c r="AO118" s="897"/>
      <c r="AP118" s="899" t="s">
        <v>377</v>
      </c>
      <c r="AQ118" s="900"/>
      <c r="AR118" s="900"/>
      <c r="AS118" s="900"/>
      <c r="AT118" s="901"/>
      <c r="AU118" s="932"/>
      <c r="AV118" s="933"/>
      <c r="AW118" s="933"/>
      <c r="AX118" s="933"/>
      <c r="AY118" s="933"/>
      <c r="AZ118" s="818" t="s">
        <v>405</v>
      </c>
      <c r="BA118" s="819"/>
      <c r="BB118" s="819"/>
      <c r="BC118" s="819"/>
      <c r="BD118" s="819"/>
      <c r="BE118" s="819"/>
      <c r="BF118" s="819"/>
      <c r="BG118" s="819"/>
      <c r="BH118" s="819"/>
      <c r="BI118" s="819"/>
      <c r="BJ118" s="819"/>
      <c r="BK118" s="819"/>
      <c r="BL118" s="819"/>
      <c r="BM118" s="819"/>
      <c r="BN118" s="819"/>
      <c r="BO118" s="819"/>
      <c r="BP118" s="820"/>
      <c r="BQ118" s="856" t="s">
        <v>87</v>
      </c>
      <c r="BR118" s="857"/>
      <c r="BS118" s="857"/>
      <c r="BT118" s="857"/>
      <c r="BU118" s="857"/>
      <c r="BV118" s="857" t="s">
        <v>87</v>
      </c>
      <c r="BW118" s="857"/>
      <c r="BX118" s="857"/>
      <c r="BY118" s="857"/>
      <c r="BZ118" s="857"/>
      <c r="CA118" s="857" t="s">
        <v>87</v>
      </c>
      <c r="CB118" s="857"/>
      <c r="CC118" s="857"/>
      <c r="CD118" s="857"/>
      <c r="CE118" s="857"/>
      <c r="CF118" s="872" t="s">
        <v>87</v>
      </c>
      <c r="CG118" s="873"/>
      <c r="CH118" s="873"/>
      <c r="CI118" s="873"/>
      <c r="CJ118" s="873"/>
      <c r="CK118" s="927"/>
      <c r="CL118" s="885"/>
      <c r="CM118" s="815" t="s">
        <v>406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87</v>
      </c>
      <c r="DH118" s="780"/>
      <c r="DI118" s="780"/>
      <c r="DJ118" s="780"/>
      <c r="DK118" s="781"/>
      <c r="DL118" s="782" t="s">
        <v>87</v>
      </c>
      <c r="DM118" s="780"/>
      <c r="DN118" s="780"/>
      <c r="DO118" s="780"/>
      <c r="DP118" s="781"/>
      <c r="DQ118" s="782" t="s">
        <v>87</v>
      </c>
      <c r="DR118" s="780"/>
      <c r="DS118" s="780"/>
      <c r="DT118" s="780"/>
      <c r="DU118" s="781"/>
      <c r="DV118" s="821" t="s">
        <v>87</v>
      </c>
      <c r="DW118" s="822"/>
      <c r="DX118" s="822"/>
      <c r="DY118" s="822"/>
      <c r="DZ118" s="823"/>
    </row>
    <row r="119" spans="1:130" s="77" customFormat="1" ht="26.25" customHeight="1" x14ac:dyDescent="0.15">
      <c r="A119" s="882" t="s">
        <v>381</v>
      </c>
      <c r="B119" s="883"/>
      <c r="C119" s="840" t="s">
        <v>382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87</v>
      </c>
      <c r="AB119" s="889"/>
      <c r="AC119" s="889"/>
      <c r="AD119" s="889"/>
      <c r="AE119" s="890"/>
      <c r="AF119" s="891" t="s">
        <v>87</v>
      </c>
      <c r="AG119" s="889"/>
      <c r="AH119" s="889"/>
      <c r="AI119" s="889"/>
      <c r="AJ119" s="890"/>
      <c r="AK119" s="891" t="s">
        <v>87</v>
      </c>
      <c r="AL119" s="889"/>
      <c r="AM119" s="889"/>
      <c r="AN119" s="889"/>
      <c r="AO119" s="890"/>
      <c r="AP119" s="892" t="s">
        <v>87</v>
      </c>
      <c r="AQ119" s="893"/>
      <c r="AR119" s="893"/>
      <c r="AS119" s="893"/>
      <c r="AT119" s="894"/>
      <c r="AU119" s="934"/>
      <c r="AV119" s="935"/>
      <c r="AW119" s="935"/>
      <c r="AX119" s="935"/>
      <c r="AY119" s="935"/>
      <c r="AZ119" s="95" t="s">
        <v>143</v>
      </c>
      <c r="BA119" s="95"/>
      <c r="BB119" s="95"/>
      <c r="BC119" s="95"/>
      <c r="BD119" s="95"/>
      <c r="BE119" s="95"/>
      <c r="BF119" s="95"/>
      <c r="BG119" s="95"/>
      <c r="BH119" s="95"/>
      <c r="BI119" s="95"/>
      <c r="BJ119" s="95"/>
      <c r="BK119" s="95"/>
      <c r="BL119" s="95"/>
      <c r="BM119" s="95"/>
      <c r="BN119" s="95"/>
      <c r="BO119" s="854" t="s">
        <v>407</v>
      </c>
      <c r="BP119" s="855"/>
      <c r="BQ119" s="856">
        <v>9026800</v>
      </c>
      <c r="BR119" s="857"/>
      <c r="BS119" s="857"/>
      <c r="BT119" s="857"/>
      <c r="BU119" s="857"/>
      <c r="BV119" s="857">
        <v>9378503</v>
      </c>
      <c r="BW119" s="857"/>
      <c r="BX119" s="857"/>
      <c r="BY119" s="857"/>
      <c r="BZ119" s="857"/>
      <c r="CA119" s="857">
        <v>9371151</v>
      </c>
      <c r="CB119" s="857"/>
      <c r="CC119" s="857"/>
      <c r="CD119" s="857"/>
      <c r="CE119" s="857"/>
      <c r="CF119" s="748"/>
      <c r="CG119" s="749"/>
      <c r="CH119" s="749"/>
      <c r="CI119" s="749"/>
      <c r="CJ119" s="853"/>
      <c r="CK119" s="928"/>
      <c r="CL119" s="887"/>
      <c r="CM119" s="818" t="s">
        <v>408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87</v>
      </c>
      <c r="DH119" s="764"/>
      <c r="DI119" s="764"/>
      <c r="DJ119" s="764"/>
      <c r="DK119" s="765"/>
      <c r="DL119" s="766" t="s">
        <v>87</v>
      </c>
      <c r="DM119" s="764"/>
      <c r="DN119" s="764"/>
      <c r="DO119" s="764"/>
      <c r="DP119" s="765"/>
      <c r="DQ119" s="766" t="s">
        <v>87</v>
      </c>
      <c r="DR119" s="764"/>
      <c r="DS119" s="764"/>
      <c r="DT119" s="764"/>
      <c r="DU119" s="765"/>
      <c r="DV119" s="828" t="s">
        <v>87</v>
      </c>
      <c r="DW119" s="829"/>
      <c r="DX119" s="829"/>
      <c r="DY119" s="829"/>
      <c r="DZ119" s="830"/>
    </row>
    <row r="120" spans="1:130" s="77" customFormat="1" ht="26.25" customHeight="1" x14ac:dyDescent="0.15">
      <c r="A120" s="884"/>
      <c r="B120" s="885"/>
      <c r="C120" s="815" t="s">
        <v>385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87</v>
      </c>
      <c r="AB120" s="780"/>
      <c r="AC120" s="780"/>
      <c r="AD120" s="780"/>
      <c r="AE120" s="781"/>
      <c r="AF120" s="782" t="s">
        <v>87</v>
      </c>
      <c r="AG120" s="780"/>
      <c r="AH120" s="780"/>
      <c r="AI120" s="780"/>
      <c r="AJ120" s="781"/>
      <c r="AK120" s="782" t="s">
        <v>87</v>
      </c>
      <c r="AL120" s="780"/>
      <c r="AM120" s="780"/>
      <c r="AN120" s="780"/>
      <c r="AO120" s="781"/>
      <c r="AP120" s="821" t="s">
        <v>87</v>
      </c>
      <c r="AQ120" s="822"/>
      <c r="AR120" s="822"/>
      <c r="AS120" s="822"/>
      <c r="AT120" s="823"/>
      <c r="AU120" s="874" t="s">
        <v>409</v>
      </c>
      <c r="AV120" s="875"/>
      <c r="AW120" s="875"/>
      <c r="AX120" s="875"/>
      <c r="AY120" s="876"/>
      <c r="AZ120" s="840" t="s">
        <v>410</v>
      </c>
      <c r="BA120" s="808"/>
      <c r="BB120" s="808"/>
      <c r="BC120" s="808"/>
      <c r="BD120" s="808"/>
      <c r="BE120" s="808"/>
      <c r="BF120" s="808"/>
      <c r="BG120" s="808"/>
      <c r="BH120" s="808"/>
      <c r="BI120" s="808"/>
      <c r="BJ120" s="808"/>
      <c r="BK120" s="808"/>
      <c r="BL120" s="808"/>
      <c r="BM120" s="808"/>
      <c r="BN120" s="808"/>
      <c r="BO120" s="808"/>
      <c r="BP120" s="809"/>
      <c r="BQ120" s="841">
        <v>5246895</v>
      </c>
      <c r="BR120" s="825"/>
      <c r="BS120" s="825"/>
      <c r="BT120" s="825"/>
      <c r="BU120" s="825"/>
      <c r="BV120" s="825">
        <v>5594351</v>
      </c>
      <c r="BW120" s="825"/>
      <c r="BX120" s="825"/>
      <c r="BY120" s="825"/>
      <c r="BZ120" s="825"/>
      <c r="CA120" s="825">
        <v>5727022</v>
      </c>
      <c r="CB120" s="825"/>
      <c r="CC120" s="825"/>
      <c r="CD120" s="825"/>
      <c r="CE120" s="825"/>
      <c r="CF120" s="863">
        <v>118.4</v>
      </c>
      <c r="CG120" s="864"/>
      <c r="CH120" s="864"/>
      <c r="CI120" s="864"/>
      <c r="CJ120" s="864"/>
      <c r="CK120" s="865" t="s">
        <v>411</v>
      </c>
      <c r="CL120" s="832"/>
      <c r="CM120" s="832"/>
      <c r="CN120" s="832"/>
      <c r="CO120" s="833"/>
      <c r="CP120" s="869" t="s">
        <v>360</v>
      </c>
      <c r="CQ120" s="870"/>
      <c r="CR120" s="870"/>
      <c r="CS120" s="870"/>
      <c r="CT120" s="870"/>
      <c r="CU120" s="870"/>
      <c r="CV120" s="870"/>
      <c r="CW120" s="870"/>
      <c r="CX120" s="870"/>
      <c r="CY120" s="870"/>
      <c r="CZ120" s="870"/>
      <c r="DA120" s="870"/>
      <c r="DB120" s="870"/>
      <c r="DC120" s="870"/>
      <c r="DD120" s="870"/>
      <c r="DE120" s="870"/>
      <c r="DF120" s="871"/>
      <c r="DG120" s="841">
        <v>2206302</v>
      </c>
      <c r="DH120" s="825"/>
      <c r="DI120" s="825"/>
      <c r="DJ120" s="825"/>
      <c r="DK120" s="825"/>
      <c r="DL120" s="825">
        <v>2178661</v>
      </c>
      <c r="DM120" s="825"/>
      <c r="DN120" s="825"/>
      <c r="DO120" s="825"/>
      <c r="DP120" s="825"/>
      <c r="DQ120" s="825">
        <v>2207528</v>
      </c>
      <c r="DR120" s="825"/>
      <c r="DS120" s="825"/>
      <c r="DT120" s="825"/>
      <c r="DU120" s="825"/>
      <c r="DV120" s="826">
        <v>45.6</v>
      </c>
      <c r="DW120" s="826"/>
      <c r="DX120" s="826"/>
      <c r="DY120" s="826"/>
      <c r="DZ120" s="827"/>
    </row>
    <row r="121" spans="1:130" s="77" customFormat="1" ht="26.25" customHeight="1" x14ac:dyDescent="0.15">
      <c r="A121" s="884"/>
      <c r="B121" s="885"/>
      <c r="C121" s="860" t="s">
        <v>412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87</v>
      </c>
      <c r="AB121" s="780"/>
      <c r="AC121" s="780"/>
      <c r="AD121" s="780"/>
      <c r="AE121" s="781"/>
      <c r="AF121" s="782" t="s">
        <v>87</v>
      </c>
      <c r="AG121" s="780"/>
      <c r="AH121" s="780"/>
      <c r="AI121" s="780"/>
      <c r="AJ121" s="781"/>
      <c r="AK121" s="782" t="s">
        <v>87</v>
      </c>
      <c r="AL121" s="780"/>
      <c r="AM121" s="780"/>
      <c r="AN121" s="780"/>
      <c r="AO121" s="781"/>
      <c r="AP121" s="821" t="s">
        <v>87</v>
      </c>
      <c r="AQ121" s="822"/>
      <c r="AR121" s="822"/>
      <c r="AS121" s="822"/>
      <c r="AT121" s="823"/>
      <c r="AU121" s="877"/>
      <c r="AV121" s="878"/>
      <c r="AW121" s="878"/>
      <c r="AX121" s="878"/>
      <c r="AY121" s="879"/>
      <c r="AZ121" s="815" t="s">
        <v>413</v>
      </c>
      <c r="BA121" s="752"/>
      <c r="BB121" s="752"/>
      <c r="BC121" s="752"/>
      <c r="BD121" s="752"/>
      <c r="BE121" s="752"/>
      <c r="BF121" s="752"/>
      <c r="BG121" s="752"/>
      <c r="BH121" s="752"/>
      <c r="BI121" s="752"/>
      <c r="BJ121" s="752"/>
      <c r="BK121" s="752"/>
      <c r="BL121" s="752"/>
      <c r="BM121" s="752"/>
      <c r="BN121" s="752"/>
      <c r="BO121" s="752"/>
      <c r="BP121" s="753"/>
      <c r="BQ121" s="816">
        <v>161435</v>
      </c>
      <c r="BR121" s="817"/>
      <c r="BS121" s="817"/>
      <c r="BT121" s="817"/>
      <c r="BU121" s="817"/>
      <c r="BV121" s="817">
        <v>261324</v>
      </c>
      <c r="BW121" s="817"/>
      <c r="BX121" s="817"/>
      <c r="BY121" s="817"/>
      <c r="BZ121" s="817"/>
      <c r="CA121" s="817">
        <v>250915</v>
      </c>
      <c r="CB121" s="817"/>
      <c r="CC121" s="817"/>
      <c r="CD121" s="817"/>
      <c r="CE121" s="817"/>
      <c r="CF121" s="872">
        <v>5.2</v>
      </c>
      <c r="CG121" s="873"/>
      <c r="CH121" s="873"/>
      <c r="CI121" s="873"/>
      <c r="CJ121" s="873"/>
      <c r="CK121" s="866"/>
      <c r="CL121" s="835"/>
      <c r="CM121" s="835"/>
      <c r="CN121" s="835"/>
      <c r="CO121" s="836"/>
      <c r="CP121" s="844" t="s">
        <v>357</v>
      </c>
      <c r="CQ121" s="845"/>
      <c r="CR121" s="845"/>
      <c r="CS121" s="845"/>
      <c r="CT121" s="845"/>
      <c r="CU121" s="845"/>
      <c r="CV121" s="845"/>
      <c r="CW121" s="845"/>
      <c r="CX121" s="845"/>
      <c r="CY121" s="845"/>
      <c r="CZ121" s="845"/>
      <c r="DA121" s="845"/>
      <c r="DB121" s="845"/>
      <c r="DC121" s="845"/>
      <c r="DD121" s="845"/>
      <c r="DE121" s="845"/>
      <c r="DF121" s="846"/>
      <c r="DG121" s="816" t="s">
        <v>87</v>
      </c>
      <c r="DH121" s="817"/>
      <c r="DI121" s="817"/>
      <c r="DJ121" s="817"/>
      <c r="DK121" s="817"/>
      <c r="DL121" s="817" t="s">
        <v>87</v>
      </c>
      <c r="DM121" s="817"/>
      <c r="DN121" s="817"/>
      <c r="DO121" s="817"/>
      <c r="DP121" s="817"/>
      <c r="DQ121" s="817" t="s">
        <v>87</v>
      </c>
      <c r="DR121" s="817"/>
      <c r="DS121" s="817"/>
      <c r="DT121" s="817"/>
      <c r="DU121" s="817"/>
      <c r="DV121" s="794" t="s">
        <v>87</v>
      </c>
      <c r="DW121" s="794"/>
      <c r="DX121" s="794"/>
      <c r="DY121" s="794"/>
      <c r="DZ121" s="795"/>
    </row>
    <row r="122" spans="1:130" s="77" customFormat="1" ht="26.25" customHeight="1" x14ac:dyDescent="0.15">
      <c r="A122" s="884"/>
      <c r="B122" s="885"/>
      <c r="C122" s="815" t="s">
        <v>395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87</v>
      </c>
      <c r="AB122" s="780"/>
      <c r="AC122" s="780"/>
      <c r="AD122" s="780"/>
      <c r="AE122" s="781"/>
      <c r="AF122" s="782" t="s">
        <v>87</v>
      </c>
      <c r="AG122" s="780"/>
      <c r="AH122" s="780"/>
      <c r="AI122" s="780"/>
      <c r="AJ122" s="781"/>
      <c r="AK122" s="782" t="s">
        <v>87</v>
      </c>
      <c r="AL122" s="780"/>
      <c r="AM122" s="780"/>
      <c r="AN122" s="780"/>
      <c r="AO122" s="781"/>
      <c r="AP122" s="821" t="s">
        <v>87</v>
      </c>
      <c r="AQ122" s="822"/>
      <c r="AR122" s="822"/>
      <c r="AS122" s="822"/>
      <c r="AT122" s="823"/>
      <c r="AU122" s="877"/>
      <c r="AV122" s="878"/>
      <c r="AW122" s="878"/>
      <c r="AX122" s="878"/>
      <c r="AY122" s="879"/>
      <c r="AZ122" s="818" t="s">
        <v>414</v>
      </c>
      <c r="BA122" s="819"/>
      <c r="BB122" s="819"/>
      <c r="BC122" s="819"/>
      <c r="BD122" s="819"/>
      <c r="BE122" s="819"/>
      <c r="BF122" s="819"/>
      <c r="BG122" s="819"/>
      <c r="BH122" s="819"/>
      <c r="BI122" s="819"/>
      <c r="BJ122" s="819"/>
      <c r="BK122" s="819"/>
      <c r="BL122" s="819"/>
      <c r="BM122" s="819"/>
      <c r="BN122" s="819"/>
      <c r="BO122" s="819"/>
      <c r="BP122" s="820"/>
      <c r="BQ122" s="856">
        <v>5558283</v>
      </c>
      <c r="BR122" s="857"/>
      <c r="BS122" s="857"/>
      <c r="BT122" s="857"/>
      <c r="BU122" s="857"/>
      <c r="BV122" s="857">
        <v>5607510</v>
      </c>
      <c r="BW122" s="857"/>
      <c r="BX122" s="857"/>
      <c r="BY122" s="857"/>
      <c r="BZ122" s="857"/>
      <c r="CA122" s="857">
        <v>5503176</v>
      </c>
      <c r="CB122" s="857"/>
      <c r="CC122" s="857"/>
      <c r="CD122" s="857"/>
      <c r="CE122" s="857"/>
      <c r="CF122" s="858">
        <v>113.7</v>
      </c>
      <c r="CG122" s="859"/>
      <c r="CH122" s="859"/>
      <c r="CI122" s="859"/>
      <c r="CJ122" s="859"/>
      <c r="CK122" s="866"/>
      <c r="CL122" s="835"/>
      <c r="CM122" s="835"/>
      <c r="CN122" s="835"/>
      <c r="CO122" s="836"/>
      <c r="CP122" s="844" t="s">
        <v>355</v>
      </c>
      <c r="CQ122" s="845"/>
      <c r="CR122" s="845"/>
      <c r="CS122" s="845"/>
      <c r="CT122" s="845"/>
      <c r="CU122" s="845"/>
      <c r="CV122" s="845"/>
      <c r="CW122" s="845"/>
      <c r="CX122" s="845"/>
      <c r="CY122" s="845"/>
      <c r="CZ122" s="845"/>
      <c r="DA122" s="845"/>
      <c r="DB122" s="845"/>
      <c r="DC122" s="845"/>
      <c r="DD122" s="845"/>
      <c r="DE122" s="845"/>
      <c r="DF122" s="846"/>
      <c r="DG122" s="816" t="s">
        <v>87</v>
      </c>
      <c r="DH122" s="817"/>
      <c r="DI122" s="817"/>
      <c r="DJ122" s="817"/>
      <c r="DK122" s="817"/>
      <c r="DL122" s="817" t="s">
        <v>87</v>
      </c>
      <c r="DM122" s="817"/>
      <c r="DN122" s="817"/>
      <c r="DO122" s="817"/>
      <c r="DP122" s="817"/>
      <c r="DQ122" s="817" t="s">
        <v>87</v>
      </c>
      <c r="DR122" s="817"/>
      <c r="DS122" s="817"/>
      <c r="DT122" s="817"/>
      <c r="DU122" s="817"/>
      <c r="DV122" s="794" t="s">
        <v>87</v>
      </c>
      <c r="DW122" s="794"/>
      <c r="DX122" s="794"/>
      <c r="DY122" s="794"/>
      <c r="DZ122" s="795"/>
    </row>
    <row r="123" spans="1:130" s="77" customFormat="1" ht="26.25" customHeight="1" x14ac:dyDescent="0.15">
      <c r="A123" s="884"/>
      <c r="B123" s="885"/>
      <c r="C123" s="815" t="s">
        <v>401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87</v>
      </c>
      <c r="AB123" s="780"/>
      <c r="AC123" s="780"/>
      <c r="AD123" s="780"/>
      <c r="AE123" s="781"/>
      <c r="AF123" s="782" t="s">
        <v>87</v>
      </c>
      <c r="AG123" s="780"/>
      <c r="AH123" s="780"/>
      <c r="AI123" s="780"/>
      <c r="AJ123" s="781"/>
      <c r="AK123" s="782" t="s">
        <v>87</v>
      </c>
      <c r="AL123" s="780"/>
      <c r="AM123" s="780"/>
      <c r="AN123" s="780"/>
      <c r="AO123" s="781"/>
      <c r="AP123" s="821" t="s">
        <v>87</v>
      </c>
      <c r="AQ123" s="822"/>
      <c r="AR123" s="822"/>
      <c r="AS123" s="822"/>
      <c r="AT123" s="823"/>
      <c r="AU123" s="880"/>
      <c r="AV123" s="881"/>
      <c r="AW123" s="881"/>
      <c r="AX123" s="881"/>
      <c r="AY123" s="881"/>
      <c r="AZ123" s="95" t="s">
        <v>143</v>
      </c>
      <c r="BA123" s="95"/>
      <c r="BB123" s="95"/>
      <c r="BC123" s="95"/>
      <c r="BD123" s="95"/>
      <c r="BE123" s="95"/>
      <c r="BF123" s="95"/>
      <c r="BG123" s="95"/>
      <c r="BH123" s="95"/>
      <c r="BI123" s="95"/>
      <c r="BJ123" s="95"/>
      <c r="BK123" s="95"/>
      <c r="BL123" s="95"/>
      <c r="BM123" s="95"/>
      <c r="BN123" s="95"/>
      <c r="BO123" s="854" t="s">
        <v>415</v>
      </c>
      <c r="BP123" s="855"/>
      <c r="BQ123" s="851">
        <v>10966613</v>
      </c>
      <c r="BR123" s="852"/>
      <c r="BS123" s="852"/>
      <c r="BT123" s="852"/>
      <c r="BU123" s="852"/>
      <c r="BV123" s="852">
        <v>11463185</v>
      </c>
      <c r="BW123" s="852"/>
      <c r="BX123" s="852"/>
      <c r="BY123" s="852"/>
      <c r="BZ123" s="852"/>
      <c r="CA123" s="852">
        <v>11481113</v>
      </c>
      <c r="CB123" s="852"/>
      <c r="CC123" s="852"/>
      <c r="CD123" s="852"/>
      <c r="CE123" s="852"/>
      <c r="CF123" s="748"/>
      <c r="CG123" s="749"/>
      <c r="CH123" s="749"/>
      <c r="CI123" s="749"/>
      <c r="CJ123" s="853"/>
      <c r="CK123" s="866"/>
      <c r="CL123" s="835"/>
      <c r="CM123" s="835"/>
      <c r="CN123" s="835"/>
      <c r="CO123" s="836"/>
      <c r="CP123" s="844" t="s">
        <v>356</v>
      </c>
      <c r="CQ123" s="845"/>
      <c r="CR123" s="845"/>
      <c r="CS123" s="845"/>
      <c r="CT123" s="845"/>
      <c r="CU123" s="845"/>
      <c r="CV123" s="845"/>
      <c r="CW123" s="845"/>
      <c r="CX123" s="845"/>
      <c r="CY123" s="845"/>
      <c r="CZ123" s="845"/>
      <c r="DA123" s="845"/>
      <c r="DB123" s="845"/>
      <c r="DC123" s="845"/>
      <c r="DD123" s="845"/>
      <c r="DE123" s="845"/>
      <c r="DF123" s="846"/>
      <c r="DG123" s="779" t="s">
        <v>87</v>
      </c>
      <c r="DH123" s="780"/>
      <c r="DI123" s="780"/>
      <c r="DJ123" s="780"/>
      <c r="DK123" s="781"/>
      <c r="DL123" s="782" t="s">
        <v>87</v>
      </c>
      <c r="DM123" s="780"/>
      <c r="DN123" s="780"/>
      <c r="DO123" s="780"/>
      <c r="DP123" s="781"/>
      <c r="DQ123" s="782" t="s">
        <v>87</v>
      </c>
      <c r="DR123" s="780"/>
      <c r="DS123" s="780"/>
      <c r="DT123" s="780"/>
      <c r="DU123" s="781"/>
      <c r="DV123" s="821" t="s">
        <v>87</v>
      </c>
      <c r="DW123" s="822"/>
      <c r="DX123" s="822"/>
      <c r="DY123" s="822"/>
      <c r="DZ123" s="823"/>
    </row>
    <row r="124" spans="1:130" s="77" customFormat="1" ht="26.25" customHeight="1" thickBot="1" x14ac:dyDescent="0.2">
      <c r="A124" s="884"/>
      <c r="B124" s="885"/>
      <c r="C124" s="815" t="s">
        <v>404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87</v>
      </c>
      <c r="AB124" s="780"/>
      <c r="AC124" s="780"/>
      <c r="AD124" s="780"/>
      <c r="AE124" s="781"/>
      <c r="AF124" s="782" t="s">
        <v>87</v>
      </c>
      <c r="AG124" s="780"/>
      <c r="AH124" s="780"/>
      <c r="AI124" s="780"/>
      <c r="AJ124" s="781"/>
      <c r="AK124" s="782" t="s">
        <v>87</v>
      </c>
      <c r="AL124" s="780"/>
      <c r="AM124" s="780"/>
      <c r="AN124" s="780"/>
      <c r="AO124" s="781"/>
      <c r="AP124" s="821" t="s">
        <v>87</v>
      </c>
      <c r="AQ124" s="822"/>
      <c r="AR124" s="822"/>
      <c r="AS124" s="822"/>
      <c r="AT124" s="823"/>
      <c r="AU124" s="847" t="s">
        <v>416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87</v>
      </c>
      <c r="BR124" s="842"/>
      <c r="BS124" s="842"/>
      <c r="BT124" s="842"/>
      <c r="BU124" s="842"/>
      <c r="BV124" s="842" t="s">
        <v>87</v>
      </c>
      <c r="BW124" s="842"/>
      <c r="BX124" s="842"/>
      <c r="BY124" s="842"/>
      <c r="BZ124" s="842"/>
      <c r="CA124" s="842" t="s">
        <v>87</v>
      </c>
      <c r="CB124" s="842"/>
      <c r="CC124" s="842"/>
      <c r="CD124" s="842"/>
      <c r="CE124" s="842"/>
      <c r="CF124" s="726"/>
      <c r="CG124" s="727"/>
      <c r="CH124" s="727"/>
      <c r="CI124" s="727"/>
      <c r="CJ124" s="843"/>
      <c r="CK124" s="867"/>
      <c r="CL124" s="867"/>
      <c r="CM124" s="867"/>
      <c r="CN124" s="867"/>
      <c r="CO124" s="868"/>
      <c r="CP124" s="844" t="s">
        <v>417</v>
      </c>
      <c r="CQ124" s="845"/>
      <c r="CR124" s="845"/>
      <c r="CS124" s="845"/>
      <c r="CT124" s="845"/>
      <c r="CU124" s="845"/>
      <c r="CV124" s="845"/>
      <c r="CW124" s="845"/>
      <c r="CX124" s="845"/>
      <c r="CY124" s="845"/>
      <c r="CZ124" s="845"/>
      <c r="DA124" s="845"/>
      <c r="DB124" s="845"/>
      <c r="DC124" s="845"/>
      <c r="DD124" s="845"/>
      <c r="DE124" s="845"/>
      <c r="DF124" s="846"/>
      <c r="DG124" s="763" t="s">
        <v>87</v>
      </c>
      <c r="DH124" s="764"/>
      <c r="DI124" s="764"/>
      <c r="DJ124" s="764"/>
      <c r="DK124" s="765"/>
      <c r="DL124" s="766" t="s">
        <v>87</v>
      </c>
      <c r="DM124" s="764"/>
      <c r="DN124" s="764"/>
      <c r="DO124" s="764"/>
      <c r="DP124" s="765"/>
      <c r="DQ124" s="766" t="s">
        <v>87</v>
      </c>
      <c r="DR124" s="764"/>
      <c r="DS124" s="764"/>
      <c r="DT124" s="764"/>
      <c r="DU124" s="765"/>
      <c r="DV124" s="828" t="s">
        <v>87</v>
      </c>
      <c r="DW124" s="829"/>
      <c r="DX124" s="829"/>
      <c r="DY124" s="829"/>
      <c r="DZ124" s="830"/>
    </row>
    <row r="125" spans="1:130" s="77" customFormat="1" ht="26.25" customHeight="1" x14ac:dyDescent="0.15">
      <c r="A125" s="884"/>
      <c r="B125" s="885"/>
      <c r="C125" s="815" t="s">
        <v>406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87</v>
      </c>
      <c r="AB125" s="780"/>
      <c r="AC125" s="780"/>
      <c r="AD125" s="780"/>
      <c r="AE125" s="781"/>
      <c r="AF125" s="782" t="s">
        <v>87</v>
      </c>
      <c r="AG125" s="780"/>
      <c r="AH125" s="780"/>
      <c r="AI125" s="780"/>
      <c r="AJ125" s="781"/>
      <c r="AK125" s="782" t="s">
        <v>87</v>
      </c>
      <c r="AL125" s="780"/>
      <c r="AM125" s="780"/>
      <c r="AN125" s="780"/>
      <c r="AO125" s="781"/>
      <c r="AP125" s="821" t="s">
        <v>87</v>
      </c>
      <c r="AQ125" s="822"/>
      <c r="AR125" s="822"/>
      <c r="AS125" s="822"/>
      <c r="AT125" s="823"/>
      <c r="AU125" s="360"/>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2"/>
      <c r="BR125" s="362"/>
      <c r="BS125" s="362"/>
      <c r="BT125" s="362"/>
      <c r="BU125" s="362"/>
      <c r="BV125" s="362"/>
      <c r="BW125" s="362"/>
      <c r="BX125" s="362"/>
      <c r="BY125" s="362"/>
      <c r="BZ125" s="362"/>
      <c r="CA125" s="362"/>
      <c r="CB125" s="362"/>
      <c r="CC125" s="362"/>
      <c r="CD125" s="362"/>
      <c r="CE125" s="362"/>
      <c r="CF125" s="362"/>
      <c r="CG125" s="362"/>
      <c r="CH125" s="362"/>
      <c r="CI125" s="362"/>
      <c r="CJ125" s="96"/>
      <c r="CK125" s="831" t="s">
        <v>418</v>
      </c>
      <c r="CL125" s="832"/>
      <c r="CM125" s="832"/>
      <c r="CN125" s="832"/>
      <c r="CO125" s="833"/>
      <c r="CP125" s="840" t="s">
        <v>419</v>
      </c>
      <c r="CQ125" s="808"/>
      <c r="CR125" s="808"/>
      <c r="CS125" s="808"/>
      <c r="CT125" s="808"/>
      <c r="CU125" s="808"/>
      <c r="CV125" s="808"/>
      <c r="CW125" s="808"/>
      <c r="CX125" s="808"/>
      <c r="CY125" s="808"/>
      <c r="CZ125" s="808"/>
      <c r="DA125" s="808"/>
      <c r="DB125" s="808"/>
      <c r="DC125" s="808"/>
      <c r="DD125" s="808"/>
      <c r="DE125" s="808"/>
      <c r="DF125" s="809"/>
      <c r="DG125" s="841" t="s">
        <v>87</v>
      </c>
      <c r="DH125" s="825"/>
      <c r="DI125" s="825"/>
      <c r="DJ125" s="825"/>
      <c r="DK125" s="825"/>
      <c r="DL125" s="825" t="s">
        <v>87</v>
      </c>
      <c r="DM125" s="825"/>
      <c r="DN125" s="825"/>
      <c r="DO125" s="825"/>
      <c r="DP125" s="825"/>
      <c r="DQ125" s="825" t="s">
        <v>87</v>
      </c>
      <c r="DR125" s="825"/>
      <c r="DS125" s="825"/>
      <c r="DT125" s="825"/>
      <c r="DU125" s="825"/>
      <c r="DV125" s="826" t="s">
        <v>87</v>
      </c>
      <c r="DW125" s="826"/>
      <c r="DX125" s="826"/>
      <c r="DY125" s="826"/>
      <c r="DZ125" s="827"/>
    </row>
    <row r="126" spans="1:130" s="77" customFormat="1" ht="26.25" customHeight="1" thickBot="1" x14ac:dyDescent="0.2">
      <c r="A126" s="884"/>
      <c r="B126" s="885"/>
      <c r="C126" s="815" t="s">
        <v>408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87</v>
      </c>
      <c r="AB126" s="780"/>
      <c r="AC126" s="780"/>
      <c r="AD126" s="780"/>
      <c r="AE126" s="781"/>
      <c r="AF126" s="782" t="s">
        <v>87</v>
      </c>
      <c r="AG126" s="780"/>
      <c r="AH126" s="780"/>
      <c r="AI126" s="780"/>
      <c r="AJ126" s="781"/>
      <c r="AK126" s="782" t="s">
        <v>87</v>
      </c>
      <c r="AL126" s="780"/>
      <c r="AM126" s="780"/>
      <c r="AN126" s="780"/>
      <c r="AO126" s="781"/>
      <c r="AP126" s="821" t="s">
        <v>87</v>
      </c>
      <c r="AQ126" s="822"/>
      <c r="AR126" s="822"/>
      <c r="AS126" s="822"/>
      <c r="AT126" s="823"/>
      <c r="AU126" s="362"/>
      <c r="AV126" s="362"/>
      <c r="AW126" s="362"/>
      <c r="AX126" s="362"/>
      <c r="AY126" s="362"/>
      <c r="AZ126" s="362"/>
      <c r="BA126" s="362"/>
      <c r="BB126" s="362"/>
      <c r="BC126" s="362"/>
      <c r="BD126" s="362"/>
      <c r="BE126" s="362"/>
      <c r="BF126" s="362"/>
      <c r="BG126" s="362"/>
      <c r="BH126" s="362"/>
      <c r="BI126" s="362"/>
      <c r="BJ126" s="362"/>
      <c r="BK126" s="362"/>
      <c r="BL126" s="362"/>
      <c r="BM126" s="362"/>
      <c r="BN126" s="362"/>
      <c r="BO126" s="362"/>
      <c r="BP126" s="362"/>
      <c r="BQ126" s="362"/>
      <c r="BR126" s="362"/>
      <c r="BS126" s="362"/>
      <c r="BT126" s="362"/>
      <c r="BU126" s="362"/>
      <c r="BV126" s="362"/>
      <c r="BW126" s="362"/>
      <c r="BX126" s="362"/>
      <c r="BY126" s="362"/>
      <c r="BZ126" s="362"/>
      <c r="CA126" s="362"/>
      <c r="CB126" s="362"/>
      <c r="CC126" s="362"/>
      <c r="CD126" s="97"/>
      <c r="CE126" s="97"/>
      <c r="CF126" s="97"/>
      <c r="CG126" s="362"/>
      <c r="CH126" s="362"/>
      <c r="CI126" s="362"/>
      <c r="CJ126" s="96"/>
      <c r="CK126" s="834"/>
      <c r="CL126" s="835"/>
      <c r="CM126" s="835"/>
      <c r="CN126" s="835"/>
      <c r="CO126" s="836"/>
      <c r="CP126" s="815" t="s">
        <v>420</v>
      </c>
      <c r="CQ126" s="752"/>
      <c r="CR126" s="752"/>
      <c r="CS126" s="752"/>
      <c r="CT126" s="752"/>
      <c r="CU126" s="752"/>
      <c r="CV126" s="752"/>
      <c r="CW126" s="752"/>
      <c r="CX126" s="752"/>
      <c r="CY126" s="752"/>
      <c r="CZ126" s="752"/>
      <c r="DA126" s="752"/>
      <c r="DB126" s="752"/>
      <c r="DC126" s="752"/>
      <c r="DD126" s="752"/>
      <c r="DE126" s="752"/>
      <c r="DF126" s="753"/>
      <c r="DG126" s="816" t="s">
        <v>87</v>
      </c>
      <c r="DH126" s="817"/>
      <c r="DI126" s="817"/>
      <c r="DJ126" s="817"/>
      <c r="DK126" s="817"/>
      <c r="DL126" s="817" t="s">
        <v>87</v>
      </c>
      <c r="DM126" s="817"/>
      <c r="DN126" s="817"/>
      <c r="DO126" s="817"/>
      <c r="DP126" s="817"/>
      <c r="DQ126" s="817" t="s">
        <v>87</v>
      </c>
      <c r="DR126" s="817"/>
      <c r="DS126" s="817"/>
      <c r="DT126" s="817"/>
      <c r="DU126" s="817"/>
      <c r="DV126" s="794" t="s">
        <v>87</v>
      </c>
      <c r="DW126" s="794"/>
      <c r="DX126" s="794"/>
      <c r="DY126" s="794"/>
      <c r="DZ126" s="795"/>
    </row>
    <row r="127" spans="1:130" s="77" customFormat="1" ht="26.25" customHeight="1" x14ac:dyDescent="0.15">
      <c r="A127" s="886"/>
      <c r="B127" s="887"/>
      <c r="C127" s="818" t="s">
        <v>421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87</v>
      </c>
      <c r="AB127" s="780"/>
      <c r="AC127" s="780"/>
      <c r="AD127" s="780"/>
      <c r="AE127" s="781"/>
      <c r="AF127" s="782" t="s">
        <v>87</v>
      </c>
      <c r="AG127" s="780"/>
      <c r="AH127" s="780"/>
      <c r="AI127" s="780"/>
      <c r="AJ127" s="781"/>
      <c r="AK127" s="782" t="s">
        <v>87</v>
      </c>
      <c r="AL127" s="780"/>
      <c r="AM127" s="780"/>
      <c r="AN127" s="780"/>
      <c r="AO127" s="781"/>
      <c r="AP127" s="821" t="s">
        <v>87</v>
      </c>
      <c r="AQ127" s="822"/>
      <c r="AR127" s="822"/>
      <c r="AS127" s="822"/>
      <c r="AT127" s="823"/>
      <c r="AU127" s="362"/>
      <c r="AV127" s="362"/>
      <c r="AW127" s="362"/>
      <c r="AX127" s="824" t="s">
        <v>422</v>
      </c>
      <c r="AY127" s="812"/>
      <c r="AZ127" s="812"/>
      <c r="BA127" s="812"/>
      <c r="BB127" s="812"/>
      <c r="BC127" s="812"/>
      <c r="BD127" s="812"/>
      <c r="BE127" s="813"/>
      <c r="BF127" s="811" t="s">
        <v>423</v>
      </c>
      <c r="BG127" s="812"/>
      <c r="BH127" s="812"/>
      <c r="BI127" s="812"/>
      <c r="BJ127" s="812"/>
      <c r="BK127" s="812"/>
      <c r="BL127" s="813"/>
      <c r="BM127" s="811" t="s">
        <v>424</v>
      </c>
      <c r="BN127" s="812"/>
      <c r="BO127" s="812"/>
      <c r="BP127" s="812"/>
      <c r="BQ127" s="812"/>
      <c r="BR127" s="812"/>
      <c r="BS127" s="813"/>
      <c r="BT127" s="811" t="s">
        <v>425</v>
      </c>
      <c r="BU127" s="812"/>
      <c r="BV127" s="812"/>
      <c r="BW127" s="812"/>
      <c r="BX127" s="812"/>
      <c r="BY127" s="812"/>
      <c r="BZ127" s="814"/>
      <c r="CA127" s="362"/>
      <c r="CB127" s="362"/>
      <c r="CC127" s="362"/>
      <c r="CD127" s="97"/>
      <c r="CE127" s="97"/>
      <c r="CF127" s="97"/>
      <c r="CG127" s="362"/>
      <c r="CH127" s="362"/>
      <c r="CI127" s="362"/>
      <c r="CJ127" s="96"/>
      <c r="CK127" s="834"/>
      <c r="CL127" s="835"/>
      <c r="CM127" s="835"/>
      <c r="CN127" s="835"/>
      <c r="CO127" s="836"/>
      <c r="CP127" s="815" t="s">
        <v>426</v>
      </c>
      <c r="CQ127" s="752"/>
      <c r="CR127" s="752"/>
      <c r="CS127" s="752"/>
      <c r="CT127" s="752"/>
      <c r="CU127" s="752"/>
      <c r="CV127" s="752"/>
      <c r="CW127" s="752"/>
      <c r="CX127" s="752"/>
      <c r="CY127" s="752"/>
      <c r="CZ127" s="752"/>
      <c r="DA127" s="752"/>
      <c r="DB127" s="752"/>
      <c r="DC127" s="752"/>
      <c r="DD127" s="752"/>
      <c r="DE127" s="752"/>
      <c r="DF127" s="753"/>
      <c r="DG127" s="816" t="s">
        <v>87</v>
      </c>
      <c r="DH127" s="817"/>
      <c r="DI127" s="817"/>
      <c r="DJ127" s="817"/>
      <c r="DK127" s="817"/>
      <c r="DL127" s="817" t="s">
        <v>87</v>
      </c>
      <c r="DM127" s="817"/>
      <c r="DN127" s="817"/>
      <c r="DO127" s="817"/>
      <c r="DP127" s="817"/>
      <c r="DQ127" s="817" t="s">
        <v>87</v>
      </c>
      <c r="DR127" s="817"/>
      <c r="DS127" s="817"/>
      <c r="DT127" s="817"/>
      <c r="DU127" s="817"/>
      <c r="DV127" s="794" t="s">
        <v>87</v>
      </c>
      <c r="DW127" s="794"/>
      <c r="DX127" s="794"/>
      <c r="DY127" s="794"/>
      <c r="DZ127" s="795"/>
    </row>
    <row r="128" spans="1:130" s="77" customFormat="1" ht="26.25" customHeight="1" thickBot="1" x14ac:dyDescent="0.2">
      <c r="A128" s="796" t="s">
        <v>427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428</v>
      </c>
      <c r="X128" s="798"/>
      <c r="Y128" s="798"/>
      <c r="Z128" s="799"/>
      <c r="AA128" s="800">
        <v>172</v>
      </c>
      <c r="AB128" s="801"/>
      <c r="AC128" s="801"/>
      <c r="AD128" s="801"/>
      <c r="AE128" s="802"/>
      <c r="AF128" s="803">
        <v>78</v>
      </c>
      <c r="AG128" s="801"/>
      <c r="AH128" s="801"/>
      <c r="AI128" s="801"/>
      <c r="AJ128" s="802"/>
      <c r="AK128" s="803">
        <v>8</v>
      </c>
      <c r="AL128" s="801"/>
      <c r="AM128" s="801"/>
      <c r="AN128" s="801"/>
      <c r="AO128" s="802"/>
      <c r="AP128" s="804"/>
      <c r="AQ128" s="805"/>
      <c r="AR128" s="805"/>
      <c r="AS128" s="805"/>
      <c r="AT128" s="806"/>
      <c r="AU128" s="362"/>
      <c r="AV128" s="362"/>
      <c r="AW128" s="362"/>
      <c r="AX128" s="807" t="s">
        <v>429</v>
      </c>
      <c r="AY128" s="808"/>
      <c r="AZ128" s="808"/>
      <c r="BA128" s="808"/>
      <c r="BB128" s="808"/>
      <c r="BC128" s="808"/>
      <c r="BD128" s="808"/>
      <c r="BE128" s="809"/>
      <c r="BF128" s="786" t="s">
        <v>87</v>
      </c>
      <c r="BG128" s="787"/>
      <c r="BH128" s="787"/>
      <c r="BI128" s="787"/>
      <c r="BJ128" s="787"/>
      <c r="BK128" s="787"/>
      <c r="BL128" s="810"/>
      <c r="BM128" s="786">
        <v>14.83</v>
      </c>
      <c r="BN128" s="787"/>
      <c r="BO128" s="787"/>
      <c r="BP128" s="787"/>
      <c r="BQ128" s="787"/>
      <c r="BR128" s="787"/>
      <c r="BS128" s="810"/>
      <c r="BT128" s="786">
        <v>20</v>
      </c>
      <c r="BU128" s="787"/>
      <c r="BV128" s="787"/>
      <c r="BW128" s="787"/>
      <c r="BX128" s="787"/>
      <c r="BY128" s="787"/>
      <c r="BZ128" s="788"/>
      <c r="CA128" s="97"/>
      <c r="CB128" s="97"/>
      <c r="CC128" s="97"/>
      <c r="CD128" s="97"/>
      <c r="CE128" s="97"/>
      <c r="CF128" s="97"/>
      <c r="CG128" s="362"/>
      <c r="CH128" s="362"/>
      <c r="CI128" s="362"/>
      <c r="CJ128" s="96"/>
      <c r="CK128" s="837"/>
      <c r="CL128" s="838"/>
      <c r="CM128" s="838"/>
      <c r="CN128" s="838"/>
      <c r="CO128" s="839"/>
      <c r="CP128" s="789" t="s">
        <v>430</v>
      </c>
      <c r="CQ128" s="730"/>
      <c r="CR128" s="730"/>
      <c r="CS128" s="730"/>
      <c r="CT128" s="730"/>
      <c r="CU128" s="730"/>
      <c r="CV128" s="730"/>
      <c r="CW128" s="730"/>
      <c r="CX128" s="730"/>
      <c r="CY128" s="730"/>
      <c r="CZ128" s="730"/>
      <c r="DA128" s="730"/>
      <c r="DB128" s="730"/>
      <c r="DC128" s="730"/>
      <c r="DD128" s="730"/>
      <c r="DE128" s="730"/>
      <c r="DF128" s="731"/>
      <c r="DG128" s="790" t="s">
        <v>87</v>
      </c>
      <c r="DH128" s="791"/>
      <c r="DI128" s="791"/>
      <c r="DJ128" s="791"/>
      <c r="DK128" s="791"/>
      <c r="DL128" s="791" t="s">
        <v>87</v>
      </c>
      <c r="DM128" s="791"/>
      <c r="DN128" s="791"/>
      <c r="DO128" s="791"/>
      <c r="DP128" s="791"/>
      <c r="DQ128" s="791" t="s">
        <v>87</v>
      </c>
      <c r="DR128" s="791"/>
      <c r="DS128" s="791"/>
      <c r="DT128" s="791"/>
      <c r="DU128" s="791"/>
      <c r="DV128" s="792" t="s">
        <v>87</v>
      </c>
      <c r="DW128" s="792"/>
      <c r="DX128" s="792"/>
      <c r="DY128" s="792"/>
      <c r="DZ128" s="793"/>
    </row>
    <row r="129" spans="1:131" s="77" customFormat="1" ht="26.25" customHeight="1" x14ac:dyDescent="0.15">
      <c r="A129" s="774" t="s">
        <v>68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431</v>
      </c>
      <c r="X129" s="777"/>
      <c r="Y129" s="777"/>
      <c r="Z129" s="778"/>
      <c r="AA129" s="779">
        <v>4981818</v>
      </c>
      <c r="AB129" s="780"/>
      <c r="AC129" s="780"/>
      <c r="AD129" s="780"/>
      <c r="AE129" s="781"/>
      <c r="AF129" s="782">
        <v>5396908</v>
      </c>
      <c r="AG129" s="780"/>
      <c r="AH129" s="780"/>
      <c r="AI129" s="780"/>
      <c r="AJ129" s="781"/>
      <c r="AK129" s="782">
        <v>5269625</v>
      </c>
      <c r="AL129" s="780"/>
      <c r="AM129" s="780"/>
      <c r="AN129" s="780"/>
      <c r="AO129" s="781"/>
      <c r="AP129" s="783"/>
      <c r="AQ129" s="784"/>
      <c r="AR129" s="784"/>
      <c r="AS129" s="784"/>
      <c r="AT129" s="785"/>
      <c r="AU129" s="79"/>
      <c r="AV129" s="79"/>
      <c r="AW129" s="79"/>
      <c r="AX129" s="751" t="s">
        <v>432</v>
      </c>
      <c r="AY129" s="752"/>
      <c r="AZ129" s="752"/>
      <c r="BA129" s="752"/>
      <c r="BB129" s="752"/>
      <c r="BC129" s="752"/>
      <c r="BD129" s="752"/>
      <c r="BE129" s="753"/>
      <c r="BF129" s="770" t="s">
        <v>87</v>
      </c>
      <c r="BG129" s="771"/>
      <c r="BH129" s="771"/>
      <c r="BI129" s="771"/>
      <c r="BJ129" s="771"/>
      <c r="BK129" s="771"/>
      <c r="BL129" s="772"/>
      <c r="BM129" s="770">
        <v>19.829999999999998</v>
      </c>
      <c r="BN129" s="771"/>
      <c r="BO129" s="771"/>
      <c r="BP129" s="771"/>
      <c r="BQ129" s="771"/>
      <c r="BR129" s="771"/>
      <c r="BS129" s="772"/>
      <c r="BT129" s="770">
        <v>30</v>
      </c>
      <c r="BU129" s="771"/>
      <c r="BV129" s="771"/>
      <c r="BW129" s="771"/>
      <c r="BX129" s="771"/>
      <c r="BY129" s="771"/>
      <c r="BZ129" s="773"/>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79"/>
      <c r="DQ129" s="79"/>
      <c r="DR129" s="79"/>
      <c r="DS129" s="79"/>
      <c r="DT129" s="79"/>
      <c r="DU129" s="79"/>
      <c r="DV129" s="79"/>
      <c r="DW129" s="79"/>
      <c r="DX129" s="79"/>
      <c r="DY129" s="79"/>
      <c r="DZ129" s="79"/>
    </row>
    <row r="130" spans="1:131" s="77" customFormat="1" ht="26.25" customHeight="1" x14ac:dyDescent="0.15">
      <c r="A130" s="774" t="s">
        <v>433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434</v>
      </c>
      <c r="X130" s="777"/>
      <c r="Y130" s="777"/>
      <c r="Z130" s="778"/>
      <c r="AA130" s="779">
        <v>439025</v>
      </c>
      <c r="AB130" s="780"/>
      <c r="AC130" s="780"/>
      <c r="AD130" s="780"/>
      <c r="AE130" s="781"/>
      <c r="AF130" s="782">
        <v>432823</v>
      </c>
      <c r="AG130" s="780"/>
      <c r="AH130" s="780"/>
      <c r="AI130" s="780"/>
      <c r="AJ130" s="781"/>
      <c r="AK130" s="782">
        <v>431142</v>
      </c>
      <c r="AL130" s="780"/>
      <c r="AM130" s="780"/>
      <c r="AN130" s="780"/>
      <c r="AO130" s="781"/>
      <c r="AP130" s="783"/>
      <c r="AQ130" s="784"/>
      <c r="AR130" s="784"/>
      <c r="AS130" s="784"/>
      <c r="AT130" s="785"/>
      <c r="AU130" s="79"/>
      <c r="AV130" s="79"/>
      <c r="AW130" s="79"/>
      <c r="AX130" s="751" t="s">
        <v>435</v>
      </c>
      <c r="AY130" s="752"/>
      <c r="AZ130" s="752"/>
      <c r="BA130" s="752"/>
      <c r="BB130" s="752"/>
      <c r="BC130" s="752"/>
      <c r="BD130" s="752"/>
      <c r="BE130" s="753"/>
      <c r="BF130" s="754">
        <v>5.3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79"/>
      <c r="DQ130" s="79"/>
      <c r="DR130" s="79"/>
      <c r="DS130" s="79"/>
      <c r="DT130" s="79"/>
      <c r="DU130" s="79"/>
      <c r="DV130" s="79"/>
      <c r="DW130" s="79"/>
      <c r="DX130" s="79"/>
      <c r="DY130" s="79"/>
      <c r="DZ130" s="79"/>
    </row>
    <row r="131" spans="1:131" s="77"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436</v>
      </c>
      <c r="X131" s="761"/>
      <c r="Y131" s="761"/>
      <c r="Z131" s="762"/>
      <c r="AA131" s="763">
        <v>4542793</v>
      </c>
      <c r="AB131" s="764"/>
      <c r="AC131" s="764"/>
      <c r="AD131" s="764"/>
      <c r="AE131" s="765"/>
      <c r="AF131" s="766">
        <v>4964085</v>
      </c>
      <c r="AG131" s="764"/>
      <c r="AH131" s="764"/>
      <c r="AI131" s="764"/>
      <c r="AJ131" s="765"/>
      <c r="AK131" s="766">
        <v>4838483</v>
      </c>
      <c r="AL131" s="764"/>
      <c r="AM131" s="764"/>
      <c r="AN131" s="764"/>
      <c r="AO131" s="765"/>
      <c r="AP131" s="767"/>
      <c r="AQ131" s="768"/>
      <c r="AR131" s="768"/>
      <c r="AS131" s="768"/>
      <c r="AT131" s="769"/>
      <c r="AU131" s="79"/>
      <c r="AV131" s="79"/>
      <c r="AW131" s="79"/>
      <c r="AX131" s="729" t="s">
        <v>437</v>
      </c>
      <c r="AY131" s="730"/>
      <c r="AZ131" s="730"/>
      <c r="BA131" s="730"/>
      <c r="BB131" s="730"/>
      <c r="BC131" s="730"/>
      <c r="BD131" s="730"/>
      <c r="BE131" s="731"/>
      <c r="BF131" s="732" t="s">
        <v>87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79"/>
      <c r="DQ131" s="79"/>
      <c r="DR131" s="79"/>
      <c r="DS131" s="79"/>
      <c r="DT131" s="79"/>
      <c r="DU131" s="79"/>
      <c r="DV131" s="79"/>
      <c r="DW131" s="79"/>
      <c r="DX131" s="79"/>
      <c r="DY131" s="79"/>
      <c r="DZ131" s="79"/>
    </row>
    <row r="132" spans="1:131" s="77" customFormat="1" ht="26.25" customHeight="1" x14ac:dyDescent="0.15">
      <c r="A132" s="738" t="s">
        <v>438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439</v>
      </c>
      <c r="W132" s="742"/>
      <c r="X132" s="742"/>
      <c r="Y132" s="742"/>
      <c r="Z132" s="743"/>
      <c r="AA132" s="744">
        <v>5.2047716020000001</v>
      </c>
      <c r="AB132" s="745"/>
      <c r="AC132" s="745"/>
      <c r="AD132" s="745"/>
      <c r="AE132" s="746"/>
      <c r="AF132" s="747">
        <v>4.9127281260000002</v>
      </c>
      <c r="AG132" s="745"/>
      <c r="AH132" s="745"/>
      <c r="AI132" s="745"/>
      <c r="AJ132" s="746"/>
      <c r="AK132" s="747">
        <v>5.9676348969999999</v>
      </c>
      <c r="AL132" s="745"/>
      <c r="AM132" s="745"/>
      <c r="AN132" s="745"/>
      <c r="AO132" s="746"/>
      <c r="AP132" s="748"/>
      <c r="AQ132" s="749"/>
      <c r="AR132" s="749"/>
      <c r="AS132" s="749"/>
      <c r="AT132" s="750"/>
      <c r="AU132" s="9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80"/>
      <c r="BT132" s="79"/>
      <c r="BU132" s="79"/>
      <c r="BV132" s="79"/>
      <c r="BW132" s="79"/>
      <c r="BX132" s="79"/>
      <c r="BY132" s="79"/>
      <c r="BZ132" s="79"/>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79"/>
      <c r="DQ132" s="79"/>
      <c r="DR132" s="79"/>
      <c r="DS132" s="79"/>
      <c r="DT132" s="79"/>
      <c r="DU132" s="79"/>
      <c r="DV132" s="79"/>
      <c r="DW132" s="79"/>
      <c r="DX132" s="79"/>
      <c r="DY132" s="79"/>
      <c r="DZ132" s="79"/>
    </row>
    <row r="133" spans="1:131" s="77"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440</v>
      </c>
      <c r="W133" s="721"/>
      <c r="X133" s="721"/>
      <c r="Y133" s="721"/>
      <c r="Z133" s="722"/>
      <c r="AA133" s="723">
        <v>5.2</v>
      </c>
      <c r="AB133" s="724"/>
      <c r="AC133" s="724"/>
      <c r="AD133" s="724"/>
      <c r="AE133" s="725"/>
      <c r="AF133" s="723">
        <v>5</v>
      </c>
      <c r="AG133" s="724"/>
      <c r="AH133" s="724"/>
      <c r="AI133" s="724"/>
      <c r="AJ133" s="725"/>
      <c r="AK133" s="723">
        <v>5.3</v>
      </c>
      <c r="AL133" s="724"/>
      <c r="AM133" s="724"/>
      <c r="AN133" s="724"/>
      <c r="AO133" s="725"/>
      <c r="AP133" s="726"/>
      <c r="AQ133" s="727"/>
      <c r="AR133" s="727"/>
      <c r="AS133" s="727"/>
      <c r="AT133" s="728"/>
      <c r="AU133" s="79"/>
      <c r="AV133" s="79"/>
      <c r="AW133" s="79"/>
      <c r="AX133" s="79"/>
      <c r="AY133" s="79"/>
      <c r="AZ133" s="79"/>
      <c r="BA133" s="79"/>
      <c r="BB133" s="79"/>
      <c r="BC133" s="79"/>
      <c r="BD133" s="79"/>
      <c r="BE133" s="79"/>
      <c r="BF133" s="79"/>
      <c r="BG133" s="79"/>
      <c r="BH133" s="79"/>
      <c r="BI133" s="79"/>
      <c r="BJ133" s="79"/>
      <c r="BK133" s="79"/>
      <c r="BL133" s="79"/>
      <c r="BM133" s="79"/>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79"/>
      <c r="DQ133" s="79"/>
      <c r="DR133" s="79"/>
      <c r="DS133" s="79"/>
      <c r="DT133" s="79"/>
      <c r="DU133" s="79"/>
      <c r="DV133" s="79"/>
      <c r="DW133" s="79"/>
      <c r="DX133" s="79"/>
      <c r="DY133" s="79"/>
      <c r="DZ133" s="79"/>
    </row>
    <row r="134" spans="1:131" ht="11.25" customHeight="1" x14ac:dyDescent="0.1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79"/>
      <c r="AV134" s="79"/>
      <c r="AW134" s="79"/>
      <c r="AX134" s="79"/>
      <c r="AY134" s="79"/>
      <c r="AZ134" s="79"/>
      <c r="BA134" s="79"/>
      <c r="BB134" s="79"/>
      <c r="BC134" s="79"/>
      <c r="BD134" s="79"/>
      <c r="BE134" s="79"/>
      <c r="BF134" s="79"/>
      <c r="BG134" s="79"/>
      <c r="BH134" s="79"/>
      <c r="BI134" s="79"/>
      <c r="BJ134" s="79"/>
      <c r="BK134" s="79"/>
      <c r="BL134" s="79"/>
      <c r="BM134" s="79"/>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79"/>
      <c r="DQ134" s="79"/>
      <c r="DR134" s="79"/>
      <c r="DS134" s="79"/>
      <c r="DT134" s="79"/>
      <c r="DU134" s="79"/>
      <c r="DV134" s="79"/>
      <c r="DW134" s="79"/>
      <c r="DX134" s="79"/>
      <c r="DY134" s="79"/>
      <c r="DZ134" s="79"/>
      <c r="EA134" s="77"/>
    </row>
    <row r="135" spans="1:131" ht="14.25" hidden="1" x14ac:dyDescent="0.15">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row>
  </sheetData>
  <sheetProtection algorithmName="SHA-512" hashValue="LvYnA1D7DwOUZicEYrYhzoaA8Ko9fAhMdkQ5SgSCvvVSH6d87sF7tHZe5gTWl1vzHQDjJKFk4MhK3JEYkSgqUw==" saltValue="42UUfl8gDqCs9MPyO9P3H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AA63-BD9C-4223-BE59-AC9438B9AC0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102" customWidth="1"/>
    <col min="121" max="121" width="0" style="101" hidden="1" customWidth="1"/>
    <col min="122" max="16384" width="9" style="101" hidden="1"/>
  </cols>
  <sheetData>
    <row r="1" spans="1:120"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1"/>
    </row>
    <row r="17" spans="119:120" x14ac:dyDescent="0.15">
      <c r="DP17" s="101"/>
    </row>
    <row r="18" spans="119:120" x14ac:dyDescent="0.15"/>
    <row r="19" spans="119:120" x14ac:dyDescent="0.15"/>
    <row r="20" spans="119:120" x14ac:dyDescent="0.15">
      <c r="DO20" s="101"/>
      <c r="DP20" s="101"/>
    </row>
    <row r="21" spans="119:120" x14ac:dyDescent="0.15">
      <c r="DP21" s="101"/>
    </row>
    <row r="22" spans="119:120" x14ac:dyDescent="0.15"/>
    <row r="23" spans="119:120" x14ac:dyDescent="0.15">
      <c r="DO23" s="101"/>
      <c r="DP23" s="101"/>
    </row>
    <row r="24" spans="119:120" x14ac:dyDescent="0.15">
      <c r="DP24" s="101"/>
    </row>
    <row r="25" spans="119:120" x14ac:dyDescent="0.15">
      <c r="DP25" s="101"/>
    </row>
    <row r="26" spans="119:120" x14ac:dyDescent="0.15">
      <c r="DO26" s="101"/>
      <c r="DP26" s="101"/>
    </row>
    <row r="27" spans="119:120" x14ac:dyDescent="0.15"/>
    <row r="28" spans="119:120" x14ac:dyDescent="0.15">
      <c r="DO28" s="101"/>
      <c r="DP28" s="101"/>
    </row>
    <row r="29" spans="119:120" x14ac:dyDescent="0.15">
      <c r="DP29" s="101"/>
    </row>
    <row r="30" spans="119:120" x14ac:dyDescent="0.15"/>
    <row r="31" spans="119:120" x14ac:dyDescent="0.15">
      <c r="DO31" s="101"/>
      <c r="DP31" s="101"/>
    </row>
    <row r="32" spans="119:120" x14ac:dyDescent="0.15"/>
    <row r="33" spans="98:120" x14ac:dyDescent="0.15">
      <c r="DO33" s="101"/>
      <c r="DP33" s="101"/>
    </row>
    <row r="34" spans="98:120" x14ac:dyDescent="0.15">
      <c r="DM34" s="101"/>
    </row>
    <row r="35" spans="98:120" x14ac:dyDescent="0.15">
      <c r="CT35" s="101"/>
      <c r="CU35" s="101"/>
      <c r="CV35" s="101"/>
      <c r="CY35" s="101"/>
      <c r="CZ35" s="101"/>
      <c r="DA35" s="101"/>
      <c r="DD35" s="101"/>
      <c r="DE35" s="101"/>
      <c r="DF35" s="101"/>
      <c r="DI35" s="101"/>
      <c r="DJ35" s="101"/>
      <c r="DK35" s="101"/>
      <c r="DM35" s="101"/>
      <c r="DN35" s="101"/>
      <c r="DO35" s="101"/>
      <c r="DP35" s="101"/>
    </row>
    <row r="36" spans="98:120" x14ac:dyDescent="0.15"/>
    <row r="37" spans="98:120" x14ac:dyDescent="0.15">
      <c r="CW37" s="101"/>
      <c r="DB37" s="101"/>
      <c r="DG37" s="101"/>
      <c r="DL37" s="101"/>
      <c r="DP37" s="101"/>
    </row>
    <row r="38" spans="98:120" x14ac:dyDescent="0.15">
      <c r="CT38" s="101"/>
      <c r="CU38" s="101"/>
      <c r="CV38" s="101"/>
      <c r="CW38" s="101"/>
      <c r="CY38" s="101"/>
      <c r="CZ38" s="101"/>
      <c r="DA38" s="101"/>
      <c r="DB38" s="101"/>
      <c r="DD38" s="101"/>
      <c r="DE38" s="101"/>
      <c r="DF38" s="101"/>
      <c r="DG38" s="101"/>
      <c r="DI38" s="101"/>
      <c r="DJ38" s="101"/>
      <c r="DK38" s="101"/>
      <c r="DL38" s="101"/>
      <c r="DN38" s="101"/>
      <c r="DO38" s="101"/>
      <c r="DP38" s="10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1"/>
      <c r="DO49" s="101"/>
      <c r="DP49" s="10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1"/>
      <c r="CS63" s="101"/>
      <c r="CX63" s="101"/>
      <c r="DC63" s="101"/>
      <c r="DH63" s="101"/>
    </row>
    <row r="64" spans="22:120" x14ac:dyDescent="0.15">
      <c r="V64" s="101"/>
    </row>
    <row r="65" spans="15:120" x14ac:dyDescent="0.15">
      <c r="X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U65" s="101"/>
      <c r="CZ65" s="101"/>
      <c r="DE65" s="101"/>
      <c r="DJ65" s="101"/>
    </row>
    <row r="66" spans="15:120" x14ac:dyDescent="0.15">
      <c r="Q66" s="101"/>
      <c r="S66" s="101"/>
      <c r="U66" s="101"/>
      <c r="DM66" s="101"/>
    </row>
    <row r="67" spans="15:120" x14ac:dyDescent="0.15">
      <c r="O67" s="101"/>
      <c r="P67" s="101"/>
      <c r="R67" s="101"/>
      <c r="T67" s="101"/>
      <c r="Y67" s="101"/>
      <c r="CT67" s="101"/>
      <c r="CV67" s="101"/>
      <c r="CW67" s="101"/>
      <c r="CY67" s="101"/>
      <c r="DA67" s="101"/>
      <c r="DB67" s="101"/>
      <c r="DD67" s="101"/>
      <c r="DF67" s="101"/>
      <c r="DG67" s="101"/>
      <c r="DI67" s="101"/>
      <c r="DK67" s="101"/>
      <c r="DL67" s="101"/>
      <c r="DN67" s="101"/>
      <c r="DO67" s="101"/>
      <c r="DP67" s="101"/>
    </row>
    <row r="68" spans="15:120" x14ac:dyDescent="0.15"/>
    <row r="69" spans="15:120" x14ac:dyDescent="0.15"/>
    <row r="70" spans="15:120" x14ac:dyDescent="0.15"/>
    <row r="71" spans="15:120" x14ac:dyDescent="0.15"/>
    <row r="72" spans="15:120" x14ac:dyDescent="0.15">
      <c r="DP72" s="101"/>
    </row>
    <row r="73" spans="15:120" x14ac:dyDescent="0.15">
      <c r="DP73" s="10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1"/>
      <c r="CX96" s="101"/>
      <c r="DC96" s="101"/>
      <c r="DH96" s="101"/>
    </row>
    <row r="97" spans="24:120" x14ac:dyDescent="0.15">
      <c r="CS97" s="101"/>
      <c r="CX97" s="101"/>
      <c r="DC97" s="101"/>
      <c r="DH97" s="101"/>
      <c r="DP97" s="102" t="s">
        <v>441</v>
      </c>
    </row>
    <row r="98" spans="24:120" hidden="1" x14ac:dyDescent="0.15">
      <c r="CS98" s="101"/>
      <c r="CX98" s="101"/>
      <c r="DC98" s="101"/>
      <c r="DH98" s="101"/>
    </row>
    <row r="99" spans="24:120" hidden="1" x14ac:dyDescent="0.15">
      <c r="CS99" s="101"/>
      <c r="CX99" s="101"/>
      <c r="DC99" s="101"/>
      <c r="DH99" s="101"/>
    </row>
    <row r="101" spans="24:120" ht="12" hidden="1" customHeight="1" x14ac:dyDescent="0.15">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U101" s="101"/>
      <c r="CZ101" s="101"/>
      <c r="DE101" s="101"/>
      <c r="DJ101" s="101"/>
    </row>
    <row r="102" spans="24:120" ht="1.5" hidden="1" customHeight="1" x14ac:dyDescent="0.15">
      <c r="CU102" s="101"/>
      <c r="CZ102" s="101"/>
      <c r="DE102" s="101"/>
      <c r="DJ102" s="101"/>
      <c r="DM102" s="101"/>
    </row>
    <row r="103" spans="24:120" hidden="1" x14ac:dyDescent="0.15">
      <c r="CT103" s="101"/>
      <c r="CV103" s="101"/>
      <c r="CW103" s="101"/>
      <c r="CY103" s="101"/>
      <c r="DA103" s="101"/>
      <c r="DB103" s="101"/>
      <c r="DD103" s="101"/>
      <c r="DF103" s="101"/>
      <c r="DG103" s="101"/>
      <c r="DI103" s="101"/>
      <c r="DK103" s="101"/>
      <c r="DL103" s="101"/>
      <c r="DM103" s="101"/>
      <c r="DN103" s="101"/>
      <c r="DO103" s="101"/>
      <c r="DP103" s="101"/>
    </row>
    <row r="104" spans="24:120" hidden="1" x14ac:dyDescent="0.15">
      <c r="CV104" s="101"/>
      <c r="CW104" s="101"/>
      <c r="DA104" s="101"/>
      <c r="DB104" s="101"/>
      <c r="DF104" s="101"/>
      <c r="DG104" s="101"/>
      <c r="DK104" s="101"/>
      <c r="DL104" s="101"/>
      <c r="DN104" s="101"/>
      <c r="DO104" s="101"/>
      <c r="DP104" s="101"/>
    </row>
    <row r="105" spans="24:120" ht="12.75" hidden="1" customHeight="1" x14ac:dyDescent="0.15"/>
  </sheetData>
  <sheetProtection algorithmName="SHA-512" hashValue="kiEvhQwF/83C6m1bDare6/PGj1NBHPPBmC0f4hXy035eqlxdzEGgpZUriOtL5enXqO5F+btiyN/kEaduqd2I8w==" saltValue="Y1D9T19c/nMlbDepVAmb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B5768-CD8D-4228-A46B-E20114DB0EA9}">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102" customWidth="1"/>
    <col min="117" max="16384" width="9" style="101" hidden="1"/>
  </cols>
  <sheetData>
    <row r="1" spans="2:116" x14ac:dyDescent="0.15">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row>
    <row r="2" spans="2:116" x14ac:dyDescent="0.15"/>
    <row r="3" spans="2:116" x14ac:dyDescent="0.15"/>
    <row r="4" spans="2:116" x14ac:dyDescent="0.15">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row>
    <row r="5" spans="2:116" x14ac:dyDescent="0.15">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row>
    <row r="19" spans="9:116" x14ac:dyDescent="0.15"/>
    <row r="20" spans="9:116" x14ac:dyDescent="0.15"/>
    <row r="21" spans="9:116" x14ac:dyDescent="0.15">
      <c r="DL21" s="101"/>
    </row>
    <row r="22" spans="9:116" x14ac:dyDescent="0.15">
      <c r="DI22" s="101"/>
      <c r="DJ22" s="101"/>
      <c r="DK22" s="101"/>
      <c r="DL22" s="101"/>
    </row>
    <row r="23" spans="9:116" x14ac:dyDescent="0.15">
      <c r="CY23" s="101"/>
      <c r="CZ23" s="101"/>
      <c r="DA23" s="101"/>
      <c r="DB23" s="101"/>
      <c r="DC23" s="101"/>
      <c r="DD23" s="101"/>
      <c r="DE23" s="101"/>
      <c r="DF23" s="101"/>
      <c r="DG23" s="101"/>
      <c r="DH23" s="101"/>
      <c r="DI23" s="101"/>
      <c r="DJ23" s="101"/>
      <c r="DK23" s="101"/>
      <c r="DL23" s="10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01"/>
      <c r="DA35" s="101"/>
      <c r="DB35" s="101"/>
      <c r="DC35" s="101"/>
      <c r="DD35" s="101"/>
      <c r="DE35" s="101"/>
      <c r="DF35" s="101"/>
      <c r="DG35" s="101"/>
      <c r="DH35" s="101"/>
      <c r="DI35" s="101"/>
      <c r="DJ35" s="101"/>
      <c r="DK35" s="101"/>
      <c r="DL35" s="101"/>
    </row>
    <row r="36" spans="15:116" x14ac:dyDescent="0.15"/>
    <row r="37" spans="15:116" x14ac:dyDescent="0.15">
      <c r="DL37" s="101"/>
    </row>
    <row r="38" spans="15:116" x14ac:dyDescent="0.15">
      <c r="DI38" s="101"/>
      <c r="DJ38" s="101"/>
      <c r="DK38" s="101"/>
      <c r="DL38" s="101"/>
    </row>
    <row r="39" spans="15:116" x14ac:dyDescent="0.15"/>
    <row r="40" spans="15:116" x14ac:dyDescent="0.15"/>
    <row r="41" spans="15:116" x14ac:dyDescent="0.15"/>
    <row r="42" spans="15:116" x14ac:dyDescent="0.15"/>
    <row r="43" spans="15:116" x14ac:dyDescent="0.15">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row>
    <row r="44" spans="15:116" x14ac:dyDescent="0.15">
      <c r="DL44" s="101"/>
    </row>
    <row r="45" spans="15:116" x14ac:dyDescent="0.15"/>
    <row r="46" spans="15:116" x14ac:dyDescent="0.15">
      <c r="DA46" s="101"/>
      <c r="DB46" s="101"/>
      <c r="DC46" s="101"/>
      <c r="DD46" s="101"/>
      <c r="DE46" s="101"/>
      <c r="DF46" s="101"/>
      <c r="DG46" s="101"/>
      <c r="DH46" s="101"/>
      <c r="DI46" s="101"/>
      <c r="DJ46" s="101"/>
      <c r="DK46" s="101"/>
      <c r="DL46" s="101"/>
    </row>
    <row r="47" spans="15:116" x14ac:dyDescent="0.15"/>
    <row r="48" spans="15:116" x14ac:dyDescent="0.15"/>
    <row r="49" spans="104:116" x14ac:dyDescent="0.15"/>
    <row r="50" spans="104:116" x14ac:dyDescent="0.15">
      <c r="CZ50" s="101"/>
      <c r="DA50" s="101"/>
      <c r="DB50" s="101"/>
      <c r="DC50" s="101"/>
      <c r="DD50" s="101"/>
      <c r="DE50" s="101"/>
      <c r="DF50" s="101"/>
      <c r="DG50" s="101"/>
      <c r="DH50" s="101"/>
      <c r="DI50" s="101"/>
      <c r="DJ50" s="101"/>
      <c r="DK50" s="101"/>
      <c r="DL50" s="101"/>
    </row>
    <row r="51" spans="104:116" x14ac:dyDescent="0.15"/>
    <row r="52" spans="104:116" x14ac:dyDescent="0.15"/>
    <row r="53" spans="104:116" x14ac:dyDescent="0.15">
      <c r="DL53" s="10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01"/>
      <c r="DD67" s="101"/>
      <c r="DE67" s="101"/>
      <c r="DF67" s="101"/>
      <c r="DG67" s="101"/>
      <c r="DH67" s="101"/>
      <c r="DI67" s="101"/>
      <c r="DJ67" s="101"/>
      <c r="DK67" s="101"/>
      <c r="DL67" s="10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UIQWRY1eBAARLBZAWY7Axi+kSThDUZG5+2NANMBHnhPr3e94llwO1clXE8gZ1FzBI3qDKDouIqEHV446bDVA==" saltValue="n7v2dg9fR/xYjungWVJC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3D87B-8FC3-4C0E-A242-A349F29F859F}">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03" customWidth="1"/>
    <col min="37" max="44" width="17" style="103" customWidth="1"/>
    <col min="45" max="45" width="6.125" style="110" customWidth="1"/>
    <col min="46" max="46" width="3" style="108" customWidth="1"/>
    <col min="47" max="47" width="19.125" style="103" hidden="1" customWidth="1"/>
    <col min="48" max="52" width="12.625" style="103" hidden="1" customWidth="1"/>
    <col min="53" max="16384" width="8.625" style="103" hidden="1"/>
  </cols>
  <sheetData>
    <row r="1" spans="1:46" x14ac:dyDescent="0.15">
      <c r="AS1" s="104"/>
      <c r="AT1" s="104"/>
    </row>
    <row r="2" spans="1:46" x14ac:dyDescent="0.15">
      <c r="AS2" s="104"/>
      <c r="AT2" s="104"/>
    </row>
    <row r="3" spans="1:46" x14ac:dyDescent="0.15">
      <c r="AS3" s="104"/>
      <c r="AT3" s="104"/>
    </row>
    <row r="4" spans="1:46" x14ac:dyDescent="0.15">
      <c r="AS4" s="104"/>
      <c r="AT4" s="104"/>
    </row>
    <row r="5" spans="1:46" ht="17.25" x14ac:dyDescent="0.15">
      <c r="A5" s="105" t="s">
        <v>442</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7"/>
    </row>
    <row r="6" spans="1:46" x14ac:dyDescent="0.15">
      <c r="A6" s="108"/>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9" t="s">
        <v>443</v>
      </c>
      <c r="AL6" s="109"/>
      <c r="AM6" s="109"/>
      <c r="AN6" s="109"/>
      <c r="AO6" s="104"/>
      <c r="AP6" s="104"/>
      <c r="AQ6" s="104"/>
      <c r="AR6" s="104"/>
    </row>
    <row r="7" spans="1:46" ht="13.5" customHeight="1" x14ac:dyDescent="0.15">
      <c r="A7" s="108"/>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11"/>
      <c r="AL7" s="112"/>
      <c r="AM7" s="112"/>
      <c r="AN7" s="113"/>
      <c r="AO7" s="1118" t="s">
        <v>444</v>
      </c>
      <c r="AP7" s="114"/>
      <c r="AQ7" s="115" t="s">
        <v>445</v>
      </c>
      <c r="AR7" s="116"/>
    </row>
    <row r="8" spans="1:46" x14ac:dyDescent="0.15">
      <c r="A8" s="108"/>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17"/>
      <c r="AL8" s="118"/>
      <c r="AM8" s="118"/>
      <c r="AN8" s="119"/>
      <c r="AO8" s="1119"/>
      <c r="AP8" s="120" t="s">
        <v>446</v>
      </c>
      <c r="AQ8" s="121" t="s">
        <v>447</v>
      </c>
      <c r="AR8" s="122" t="s">
        <v>448</v>
      </c>
    </row>
    <row r="9" spans="1:46" x14ac:dyDescent="0.15">
      <c r="A9" s="108"/>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130" t="s">
        <v>449</v>
      </c>
      <c r="AL9" s="1131"/>
      <c r="AM9" s="1131"/>
      <c r="AN9" s="1132"/>
      <c r="AO9" s="123">
        <v>1389763</v>
      </c>
      <c r="AP9" s="123">
        <v>58953</v>
      </c>
      <c r="AQ9" s="124">
        <v>65553</v>
      </c>
      <c r="AR9" s="125">
        <v>-10.1</v>
      </c>
    </row>
    <row r="10" spans="1:46" ht="13.5" customHeight="1" x14ac:dyDescent="0.15">
      <c r="A10" s="108"/>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130" t="s">
        <v>450</v>
      </c>
      <c r="AL10" s="1131"/>
      <c r="AM10" s="1131"/>
      <c r="AN10" s="1132"/>
      <c r="AO10" s="126">
        <v>229374</v>
      </c>
      <c r="AP10" s="126">
        <v>9730</v>
      </c>
      <c r="AQ10" s="127">
        <v>8503</v>
      </c>
      <c r="AR10" s="128">
        <v>14.4</v>
      </c>
    </row>
    <row r="11" spans="1:46" ht="13.5" customHeight="1" x14ac:dyDescent="0.15">
      <c r="A11" s="108"/>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130" t="s">
        <v>451</v>
      </c>
      <c r="AL11" s="1131"/>
      <c r="AM11" s="1131"/>
      <c r="AN11" s="1132"/>
      <c r="AO11" s="126" t="s">
        <v>452</v>
      </c>
      <c r="AP11" s="126" t="s">
        <v>452</v>
      </c>
      <c r="AQ11" s="127">
        <v>289</v>
      </c>
      <c r="AR11" s="128" t="s">
        <v>452</v>
      </c>
    </row>
    <row r="12" spans="1:46" ht="13.5" customHeight="1" x14ac:dyDescent="0.15">
      <c r="A12" s="108"/>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130" t="s">
        <v>453</v>
      </c>
      <c r="AL12" s="1131"/>
      <c r="AM12" s="1131"/>
      <c r="AN12" s="1132"/>
      <c r="AO12" s="126" t="s">
        <v>452</v>
      </c>
      <c r="AP12" s="126" t="s">
        <v>452</v>
      </c>
      <c r="AQ12" s="127">
        <v>23</v>
      </c>
      <c r="AR12" s="128" t="s">
        <v>452</v>
      </c>
    </row>
    <row r="13" spans="1:46" ht="13.5" customHeight="1" x14ac:dyDescent="0.15">
      <c r="A13" s="108"/>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130" t="s">
        <v>454</v>
      </c>
      <c r="AL13" s="1131"/>
      <c r="AM13" s="1131"/>
      <c r="AN13" s="1132"/>
      <c r="AO13" s="126">
        <v>13438</v>
      </c>
      <c r="AP13" s="126">
        <v>570</v>
      </c>
      <c r="AQ13" s="127">
        <v>2667</v>
      </c>
      <c r="AR13" s="128">
        <v>-78.599999999999994</v>
      </c>
    </row>
    <row r="14" spans="1:46" ht="13.5" customHeight="1" x14ac:dyDescent="0.15">
      <c r="A14" s="108"/>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130" t="s">
        <v>455</v>
      </c>
      <c r="AL14" s="1131"/>
      <c r="AM14" s="1131"/>
      <c r="AN14" s="1132"/>
      <c r="AO14" s="126">
        <v>13730</v>
      </c>
      <c r="AP14" s="126">
        <v>582</v>
      </c>
      <c r="AQ14" s="127">
        <v>1163</v>
      </c>
      <c r="AR14" s="128">
        <v>-50</v>
      </c>
    </row>
    <row r="15" spans="1:46" ht="13.5" customHeight="1" x14ac:dyDescent="0.15">
      <c r="A15" s="108"/>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133" t="s">
        <v>456</v>
      </c>
      <c r="AL15" s="1134"/>
      <c r="AM15" s="1134"/>
      <c r="AN15" s="1135"/>
      <c r="AO15" s="126">
        <v>-99388</v>
      </c>
      <c r="AP15" s="126">
        <v>-4216</v>
      </c>
      <c r="AQ15" s="127">
        <v>-4250</v>
      </c>
      <c r="AR15" s="128">
        <v>-0.8</v>
      </c>
    </row>
    <row r="16" spans="1:46" x14ac:dyDescent="0.15">
      <c r="A16" s="108"/>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133" t="s">
        <v>143</v>
      </c>
      <c r="AL16" s="1134"/>
      <c r="AM16" s="1134"/>
      <c r="AN16" s="1135"/>
      <c r="AO16" s="126">
        <v>1546917</v>
      </c>
      <c r="AP16" s="126">
        <v>65620</v>
      </c>
      <c r="AQ16" s="127">
        <v>73949</v>
      </c>
      <c r="AR16" s="128">
        <v>-11.3</v>
      </c>
    </row>
    <row r="17" spans="1:46" x14ac:dyDescent="0.15">
      <c r="A17" s="108"/>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29"/>
    </row>
    <row r="18" spans="1:46" x14ac:dyDescent="0.15">
      <c r="A18" s="108"/>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30"/>
      <c r="AR18" s="130"/>
    </row>
    <row r="19" spans="1:46" x14ac:dyDescent="0.15">
      <c r="A19" s="108"/>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t="s">
        <v>457</v>
      </c>
      <c r="AL19" s="104"/>
      <c r="AM19" s="104"/>
      <c r="AN19" s="104"/>
      <c r="AO19" s="104"/>
      <c r="AP19" s="104"/>
      <c r="AQ19" s="104"/>
      <c r="AR19" s="104"/>
    </row>
    <row r="20" spans="1:46" x14ac:dyDescent="0.15">
      <c r="A20" s="108"/>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31"/>
      <c r="AL20" s="132"/>
      <c r="AM20" s="132"/>
      <c r="AN20" s="133"/>
      <c r="AO20" s="134" t="s">
        <v>458</v>
      </c>
      <c r="AP20" s="135" t="s">
        <v>459</v>
      </c>
      <c r="AQ20" s="136" t="s">
        <v>460</v>
      </c>
      <c r="AR20" s="137"/>
    </row>
    <row r="21" spans="1:46" s="143" customFormat="1" x14ac:dyDescent="0.15">
      <c r="A21" s="13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36" t="s">
        <v>461</v>
      </c>
      <c r="AL21" s="1137"/>
      <c r="AM21" s="1137"/>
      <c r="AN21" s="1138"/>
      <c r="AO21" s="139">
        <v>5.94</v>
      </c>
      <c r="AP21" s="140">
        <v>6.65</v>
      </c>
      <c r="AQ21" s="141">
        <v>-0.71</v>
      </c>
      <c r="AR21" s="109"/>
      <c r="AS21" s="142"/>
      <c r="AT21" s="138"/>
    </row>
    <row r="22" spans="1:46" s="143" customFormat="1" x14ac:dyDescent="0.15">
      <c r="A22" s="138"/>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136" t="s">
        <v>462</v>
      </c>
      <c r="AL22" s="1137"/>
      <c r="AM22" s="1137"/>
      <c r="AN22" s="1138"/>
      <c r="AO22" s="144">
        <v>94.1</v>
      </c>
      <c r="AP22" s="145">
        <v>97</v>
      </c>
      <c r="AQ22" s="146">
        <v>-2.9</v>
      </c>
      <c r="AR22" s="130"/>
      <c r="AS22" s="142"/>
      <c r="AT22" s="138"/>
    </row>
    <row r="23" spans="1:46" s="143" customFormat="1" x14ac:dyDescent="0.15">
      <c r="A23" s="138"/>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30"/>
      <c r="AQ23" s="130"/>
      <c r="AR23" s="130"/>
      <c r="AS23" s="142"/>
      <c r="AT23" s="138"/>
    </row>
    <row r="24" spans="1:46" s="143" customFormat="1" x14ac:dyDescent="0.15">
      <c r="A24" s="13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30"/>
      <c r="AQ24" s="130"/>
      <c r="AR24" s="130"/>
      <c r="AS24" s="142"/>
      <c r="AT24" s="138"/>
    </row>
    <row r="25" spans="1:46" s="143" customFormat="1" x14ac:dyDescent="0.15">
      <c r="A25" s="147"/>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9"/>
      <c r="AQ25" s="149"/>
      <c r="AR25" s="149"/>
      <c r="AS25" s="150"/>
      <c r="AT25" s="138"/>
    </row>
    <row r="26" spans="1:46" s="143" customFormat="1" x14ac:dyDescent="0.15">
      <c r="A26" s="1129" t="s">
        <v>463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109"/>
    </row>
    <row r="27" spans="1:46" x14ac:dyDescent="0.15">
      <c r="A27" s="151"/>
      <c r="AO27" s="104"/>
      <c r="AP27" s="104"/>
      <c r="AQ27" s="104"/>
      <c r="AR27" s="104"/>
      <c r="AS27" s="104"/>
      <c r="AT27" s="104"/>
    </row>
    <row r="28" spans="1:46" ht="17.25" x14ac:dyDescent="0.15">
      <c r="A28" s="105" t="s">
        <v>464</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52"/>
    </row>
    <row r="29" spans="1:46" x14ac:dyDescent="0.15">
      <c r="A29" s="108"/>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9" t="s">
        <v>465</v>
      </c>
      <c r="AL29" s="109"/>
      <c r="AM29" s="109"/>
      <c r="AN29" s="109"/>
      <c r="AO29" s="104"/>
      <c r="AP29" s="104"/>
      <c r="AQ29" s="104"/>
      <c r="AR29" s="104"/>
      <c r="AS29" s="153"/>
    </row>
    <row r="30" spans="1:46" ht="13.5" customHeight="1" x14ac:dyDescent="0.15">
      <c r="A30" s="108"/>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11"/>
      <c r="AL30" s="112"/>
      <c r="AM30" s="112"/>
      <c r="AN30" s="113"/>
      <c r="AO30" s="1118" t="s">
        <v>444</v>
      </c>
      <c r="AP30" s="114"/>
      <c r="AQ30" s="115" t="s">
        <v>445</v>
      </c>
      <c r="AR30" s="116"/>
    </row>
    <row r="31" spans="1:46" x14ac:dyDescent="0.15">
      <c r="A31" s="10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17"/>
      <c r="AL31" s="118"/>
      <c r="AM31" s="118"/>
      <c r="AN31" s="119"/>
      <c r="AO31" s="1119"/>
      <c r="AP31" s="120" t="s">
        <v>446</v>
      </c>
      <c r="AQ31" s="121" t="s">
        <v>447</v>
      </c>
      <c r="AR31" s="122" t="s">
        <v>448</v>
      </c>
    </row>
    <row r="32" spans="1:46" ht="27" customHeight="1" x14ac:dyDescent="0.15">
      <c r="A32" s="108"/>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120" t="s">
        <v>466</v>
      </c>
      <c r="AL32" s="1121"/>
      <c r="AM32" s="1121"/>
      <c r="AN32" s="1122"/>
      <c r="AO32" s="154">
        <v>564052</v>
      </c>
      <c r="AP32" s="154">
        <v>23927</v>
      </c>
      <c r="AQ32" s="155">
        <v>33124</v>
      </c>
      <c r="AR32" s="156">
        <v>-27.8</v>
      </c>
    </row>
    <row r="33" spans="1:46" ht="13.5" customHeight="1" x14ac:dyDescent="0.15">
      <c r="A33" s="108"/>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120" t="s">
        <v>467</v>
      </c>
      <c r="AL33" s="1121"/>
      <c r="AM33" s="1121"/>
      <c r="AN33" s="1122"/>
      <c r="AO33" s="154" t="s">
        <v>452</v>
      </c>
      <c r="AP33" s="154" t="s">
        <v>452</v>
      </c>
      <c r="AQ33" s="155" t="s">
        <v>452</v>
      </c>
      <c r="AR33" s="156" t="s">
        <v>452</v>
      </c>
    </row>
    <row r="34" spans="1:46" ht="27" customHeight="1" x14ac:dyDescent="0.15">
      <c r="A34" s="10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120" t="s">
        <v>468</v>
      </c>
      <c r="AL34" s="1121"/>
      <c r="AM34" s="1121"/>
      <c r="AN34" s="1122"/>
      <c r="AO34" s="154" t="s">
        <v>452</v>
      </c>
      <c r="AP34" s="154" t="s">
        <v>452</v>
      </c>
      <c r="AQ34" s="155" t="s">
        <v>452</v>
      </c>
      <c r="AR34" s="156" t="s">
        <v>452</v>
      </c>
    </row>
    <row r="35" spans="1:46" ht="27" customHeight="1" x14ac:dyDescent="0.15">
      <c r="A35" s="10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120" t="s">
        <v>469</v>
      </c>
      <c r="AL35" s="1121"/>
      <c r="AM35" s="1121"/>
      <c r="AN35" s="1122"/>
      <c r="AO35" s="154">
        <v>109923</v>
      </c>
      <c r="AP35" s="154">
        <v>4663</v>
      </c>
      <c r="AQ35" s="155">
        <v>9022</v>
      </c>
      <c r="AR35" s="156">
        <v>-48.3</v>
      </c>
    </row>
    <row r="36" spans="1:46" ht="27" customHeight="1" x14ac:dyDescent="0.15">
      <c r="A36" s="10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120" t="s">
        <v>470</v>
      </c>
      <c r="AL36" s="1121"/>
      <c r="AM36" s="1121"/>
      <c r="AN36" s="1122"/>
      <c r="AO36" s="154">
        <v>45918</v>
      </c>
      <c r="AP36" s="154">
        <v>1948</v>
      </c>
      <c r="AQ36" s="155">
        <v>1987</v>
      </c>
      <c r="AR36" s="156">
        <v>-2</v>
      </c>
    </row>
    <row r="37" spans="1:46" ht="13.5" customHeight="1" x14ac:dyDescent="0.15">
      <c r="A37" s="108"/>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120" t="s">
        <v>471</v>
      </c>
      <c r="AL37" s="1121"/>
      <c r="AM37" s="1121"/>
      <c r="AN37" s="1122"/>
      <c r="AO37" s="154" t="s">
        <v>452</v>
      </c>
      <c r="AP37" s="154" t="s">
        <v>452</v>
      </c>
      <c r="AQ37" s="155">
        <v>678</v>
      </c>
      <c r="AR37" s="156" t="s">
        <v>452</v>
      </c>
    </row>
    <row r="38" spans="1:46" ht="27" customHeight="1" x14ac:dyDescent="0.15">
      <c r="A38" s="108"/>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123" t="s">
        <v>472</v>
      </c>
      <c r="AL38" s="1124"/>
      <c r="AM38" s="1124"/>
      <c r="AN38" s="1125"/>
      <c r="AO38" s="157" t="s">
        <v>452</v>
      </c>
      <c r="AP38" s="157" t="s">
        <v>452</v>
      </c>
      <c r="AQ38" s="158">
        <v>0</v>
      </c>
      <c r="AR38" s="146" t="s">
        <v>452</v>
      </c>
      <c r="AS38" s="153"/>
    </row>
    <row r="39" spans="1:46" x14ac:dyDescent="0.15">
      <c r="A39" s="108"/>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123" t="s">
        <v>473</v>
      </c>
      <c r="AL39" s="1124"/>
      <c r="AM39" s="1124"/>
      <c r="AN39" s="1125"/>
      <c r="AO39" s="154">
        <v>-8</v>
      </c>
      <c r="AP39" s="154">
        <v>0</v>
      </c>
      <c r="AQ39" s="155">
        <v>-3119</v>
      </c>
      <c r="AR39" s="156">
        <v>-100</v>
      </c>
      <c r="AS39" s="153"/>
    </row>
    <row r="40" spans="1:46" ht="27" customHeight="1" x14ac:dyDescent="0.15">
      <c r="A40" s="108"/>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120" t="s">
        <v>474</v>
      </c>
      <c r="AL40" s="1121"/>
      <c r="AM40" s="1121"/>
      <c r="AN40" s="1122"/>
      <c r="AO40" s="154">
        <v>-431142</v>
      </c>
      <c r="AP40" s="154">
        <v>-18289</v>
      </c>
      <c r="AQ40" s="155">
        <v>-27108</v>
      </c>
      <c r="AR40" s="156">
        <v>-32.5</v>
      </c>
      <c r="AS40" s="153"/>
    </row>
    <row r="41" spans="1:46" x14ac:dyDescent="0.15">
      <c r="A41" s="108"/>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126" t="s">
        <v>253</v>
      </c>
      <c r="AL41" s="1127"/>
      <c r="AM41" s="1127"/>
      <c r="AN41" s="1128"/>
      <c r="AO41" s="154">
        <v>288743</v>
      </c>
      <c r="AP41" s="154">
        <v>12248</v>
      </c>
      <c r="AQ41" s="155">
        <v>14583</v>
      </c>
      <c r="AR41" s="156">
        <v>-16</v>
      </c>
      <c r="AS41" s="153"/>
    </row>
    <row r="42" spans="1:46" x14ac:dyDescent="0.15">
      <c r="A42" s="108"/>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59" t="s">
        <v>475</v>
      </c>
      <c r="AL42" s="104"/>
      <c r="AM42" s="104"/>
      <c r="AN42" s="104"/>
      <c r="AO42" s="104"/>
      <c r="AP42" s="104"/>
      <c r="AQ42" s="130"/>
      <c r="AR42" s="130"/>
      <c r="AS42" s="153"/>
    </row>
    <row r="43" spans="1:46" x14ac:dyDescent="0.15">
      <c r="A43" s="10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60"/>
      <c r="AQ43" s="130"/>
      <c r="AR43" s="104"/>
      <c r="AS43" s="153"/>
    </row>
    <row r="44" spans="1:46" x14ac:dyDescent="0.15">
      <c r="A44" s="108"/>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30"/>
      <c r="AR44" s="104"/>
    </row>
    <row r="45" spans="1:46"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61"/>
      <c r="AR45" s="106"/>
      <c r="AS45" s="106"/>
      <c r="AT45" s="104"/>
    </row>
    <row r="46" spans="1:46" x14ac:dyDescent="0.1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04"/>
    </row>
    <row r="47" spans="1:46" ht="17.25" customHeight="1" x14ac:dyDescent="0.15">
      <c r="A47" s="163" t="s">
        <v>476</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row>
    <row r="48" spans="1:46" x14ac:dyDescent="0.15">
      <c r="A48" s="108"/>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64" t="s">
        <v>477</v>
      </c>
      <c r="AL48" s="164"/>
      <c r="AM48" s="164"/>
      <c r="AN48" s="164"/>
      <c r="AO48" s="164"/>
      <c r="AP48" s="164"/>
      <c r="AQ48" s="165"/>
      <c r="AR48" s="164"/>
    </row>
    <row r="49" spans="1:44" ht="13.5" customHeight="1" x14ac:dyDescent="0.15">
      <c r="A49" s="10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66"/>
      <c r="AL49" s="167"/>
      <c r="AM49" s="1113" t="s">
        <v>444</v>
      </c>
      <c r="AN49" s="1115" t="s">
        <v>478</v>
      </c>
      <c r="AO49" s="1116"/>
      <c r="AP49" s="1116"/>
      <c r="AQ49" s="1116"/>
      <c r="AR49" s="1117"/>
    </row>
    <row r="50" spans="1:44" x14ac:dyDescent="0.15">
      <c r="A50" s="108"/>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68"/>
      <c r="AL50" s="169"/>
      <c r="AM50" s="1114"/>
      <c r="AN50" s="170" t="s">
        <v>479</v>
      </c>
      <c r="AO50" s="171" t="s">
        <v>480</v>
      </c>
      <c r="AP50" s="172" t="s">
        <v>481</v>
      </c>
      <c r="AQ50" s="173" t="s">
        <v>482</v>
      </c>
      <c r="AR50" s="174" t="s">
        <v>483</v>
      </c>
    </row>
    <row r="51" spans="1:44" x14ac:dyDescent="0.15">
      <c r="A51" s="10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66" t="s">
        <v>484</v>
      </c>
      <c r="AL51" s="167"/>
      <c r="AM51" s="175">
        <v>520703</v>
      </c>
      <c r="AN51" s="176">
        <v>22386</v>
      </c>
      <c r="AO51" s="177">
        <v>-44.7</v>
      </c>
      <c r="AP51" s="178">
        <v>47387</v>
      </c>
      <c r="AQ51" s="179">
        <v>-9.1999999999999993</v>
      </c>
      <c r="AR51" s="180">
        <v>-35.5</v>
      </c>
    </row>
    <row r="52" spans="1:44" x14ac:dyDescent="0.15">
      <c r="A52" s="108"/>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81"/>
      <c r="AL52" s="182" t="s">
        <v>485</v>
      </c>
      <c r="AM52" s="183">
        <v>279019</v>
      </c>
      <c r="AN52" s="184">
        <v>11996</v>
      </c>
      <c r="AO52" s="185">
        <v>-12</v>
      </c>
      <c r="AP52" s="186">
        <v>24928</v>
      </c>
      <c r="AQ52" s="187">
        <v>0.3</v>
      </c>
      <c r="AR52" s="188">
        <v>-12.3</v>
      </c>
    </row>
    <row r="53" spans="1:44" x14ac:dyDescent="0.15">
      <c r="A53" s="108"/>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66" t="s">
        <v>486</v>
      </c>
      <c r="AL53" s="167"/>
      <c r="AM53" s="175">
        <v>672869</v>
      </c>
      <c r="AN53" s="176">
        <v>28969</v>
      </c>
      <c r="AO53" s="177">
        <v>29.4</v>
      </c>
      <c r="AP53" s="178">
        <v>51264</v>
      </c>
      <c r="AQ53" s="179">
        <v>8.1999999999999993</v>
      </c>
      <c r="AR53" s="180">
        <v>21.2</v>
      </c>
    </row>
    <row r="54" spans="1:44" x14ac:dyDescent="0.15">
      <c r="A54" s="108"/>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81"/>
      <c r="AL54" s="182" t="s">
        <v>485</v>
      </c>
      <c r="AM54" s="183">
        <v>450658</v>
      </c>
      <c r="AN54" s="184">
        <v>19402</v>
      </c>
      <c r="AO54" s="185">
        <v>61.7</v>
      </c>
      <c r="AP54" s="186">
        <v>26040</v>
      </c>
      <c r="AQ54" s="187">
        <v>4.5</v>
      </c>
      <c r="AR54" s="188">
        <v>57.2</v>
      </c>
    </row>
    <row r="55" spans="1:44" x14ac:dyDescent="0.15">
      <c r="A55" s="108"/>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66" t="s">
        <v>487</v>
      </c>
      <c r="AL55" s="167"/>
      <c r="AM55" s="175">
        <v>1621802</v>
      </c>
      <c r="AN55" s="176">
        <v>69662</v>
      </c>
      <c r="AO55" s="177">
        <v>140.5</v>
      </c>
      <c r="AP55" s="178">
        <v>52068</v>
      </c>
      <c r="AQ55" s="179">
        <v>1.6</v>
      </c>
      <c r="AR55" s="180">
        <v>138.9</v>
      </c>
    </row>
    <row r="56" spans="1:44" x14ac:dyDescent="0.15">
      <c r="A56" s="108"/>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81"/>
      <c r="AL56" s="182" t="s">
        <v>485</v>
      </c>
      <c r="AM56" s="183">
        <v>1312689</v>
      </c>
      <c r="AN56" s="184">
        <v>56385</v>
      </c>
      <c r="AO56" s="185">
        <v>190.6</v>
      </c>
      <c r="AP56" s="186">
        <v>26936</v>
      </c>
      <c r="AQ56" s="187">
        <v>3.4</v>
      </c>
      <c r="AR56" s="188">
        <v>187.2</v>
      </c>
    </row>
    <row r="57" spans="1:44" x14ac:dyDescent="0.15">
      <c r="A57" s="108"/>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66" t="s">
        <v>488</v>
      </c>
      <c r="AL57" s="167"/>
      <c r="AM57" s="175">
        <v>776566</v>
      </c>
      <c r="AN57" s="176">
        <v>33120</v>
      </c>
      <c r="AO57" s="177">
        <v>-52.5</v>
      </c>
      <c r="AP57" s="178">
        <v>47161</v>
      </c>
      <c r="AQ57" s="179">
        <v>-9.4</v>
      </c>
      <c r="AR57" s="180">
        <v>-43.1</v>
      </c>
    </row>
    <row r="58" spans="1:44" x14ac:dyDescent="0.15">
      <c r="A58" s="108"/>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81"/>
      <c r="AL58" s="182" t="s">
        <v>485</v>
      </c>
      <c r="AM58" s="183">
        <v>636787</v>
      </c>
      <c r="AN58" s="184">
        <v>27159</v>
      </c>
      <c r="AO58" s="185">
        <v>-51.8</v>
      </c>
      <c r="AP58" s="186">
        <v>24595</v>
      </c>
      <c r="AQ58" s="187">
        <v>-8.6999999999999993</v>
      </c>
      <c r="AR58" s="188">
        <v>-43.1</v>
      </c>
    </row>
    <row r="59" spans="1:44" x14ac:dyDescent="0.15">
      <c r="A59" s="108"/>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66" t="s">
        <v>489</v>
      </c>
      <c r="AL59" s="167"/>
      <c r="AM59" s="175">
        <v>534989</v>
      </c>
      <c r="AN59" s="176">
        <v>22694</v>
      </c>
      <c r="AO59" s="177">
        <v>-31.5</v>
      </c>
      <c r="AP59" s="178">
        <v>43423</v>
      </c>
      <c r="AQ59" s="179">
        <v>-7.9</v>
      </c>
      <c r="AR59" s="180">
        <v>-23.6</v>
      </c>
    </row>
    <row r="60" spans="1:44" x14ac:dyDescent="0.15">
      <c r="A60" s="108"/>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81"/>
      <c r="AL60" s="182" t="s">
        <v>485</v>
      </c>
      <c r="AM60" s="183">
        <v>464121</v>
      </c>
      <c r="AN60" s="184">
        <v>19688</v>
      </c>
      <c r="AO60" s="185">
        <v>-27.5</v>
      </c>
      <c r="AP60" s="186">
        <v>22207</v>
      </c>
      <c r="AQ60" s="187">
        <v>-9.6999999999999993</v>
      </c>
      <c r="AR60" s="188">
        <v>-17.8</v>
      </c>
    </row>
    <row r="61" spans="1:44" x14ac:dyDescent="0.15">
      <c r="A61" s="108"/>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66" t="s">
        <v>490</v>
      </c>
      <c r="AL61" s="189"/>
      <c r="AM61" s="190">
        <v>825386</v>
      </c>
      <c r="AN61" s="191">
        <v>35366</v>
      </c>
      <c r="AO61" s="192">
        <v>8.1999999999999993</v>
      </c>
      <c r="AP61" s="193">
        <v>48261</v>
      </c>
      <c r="AQ61" s="194">
        <v>-3.3</v>
      </c>
      <c r="AR61" s="180">
        <v>11.5</v>
      </c>
    </row>
    <row r="62" spans="1:44" x14ac:dyDescent="0.15">
      <c r="A62" s="108"/>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81"/>
      <c r="AL62" s="182" t="s">
        <v>485</v>
      </c>
      <c r="AM62" s="183">
        <v>628655</v>
      </c>
      <c r="AN62" s="184">
        <v>26926</v>
      </c>
      <c r="AO62" s="185">
        <v>32.200000000000003</v>
      </c>
      <c r="AP62" s="186">
        <v>24941</v>
      </c>
      <c r="AQ62" s="187">
        <v>-2</v>
      </c>
      <c r="AR62" s="188">
        <v>34.200000000000003</v>
      </c>
    </row>
    <row r="63" spans="1:44" x14ac:dyDescent="0.15">
      <c r="A63" s="108"/>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row>
    <row r="64" spans="1:44" x14ac:dyDescent="0.15">
      <c r="A64" s="108"/>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row>
    <row r="65" spans="1:46" x14ac:dyDescent="0.15">
      <c r="A65" s="108"/>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6" x14ac:dyDescent="0.15">
      <c r="A66" s="195"/>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96"/>
    </row>
    <row r="67" spans="1:46" ht="13.5" hidden="1" customHeight="1" x14ac:dyDescent="0.15">
      <c r="AK67" s="104"/>
      <c r="AL67" s="104"/>
      <c r="AM67" s="104"/>
      <c r="AN67" s="104"/>
      <c r="AO67" s="104"/>
      <c r="AP67" s="104"/>
      <c r="AQ67" s="104"/>
      <c r="AR67" s="104"/>
      <c r="AS67" s="104"/>
      <c r="AT67" s="104"/>
    </row>
    <row r="68" spans="1:46" ht="13.5" hidden="1" customHeight="1" x14ac:dyDescent="0.15">
      <c r="AK68" s="104"/>
      <c r="AL68" s="104"/>
      <c r="AM68" s="104"/>
      <c r="AN68" s="104"/>
      <c r="AO68" s="104"/>
      <c r="AP68" s="104"/>
      <c r="AQ68" s="104"/>
      <c r="AR68" s="104"/>
    </row>
    <row r="69" spans="1:46" ht="13.5" hidden="1" customHeight="1" x14ac:dyDescent="0.15">
      <c r="AK69" s="104"/>
      <c r="AL69" s="104"/>
      <c r="AM69" s="104"/>
      <c r="AN69" s="104"/>
      <c r="AO69" s="104"/>
      <c r="AP69" s="104"/>
      <c r="AQ69" s="104"/>
      <c r="AR69" s="104"/>
    </row>
    <row r="70" spans="1:46" hidden="1" x14ac:dyDescent="0.15">
      <c r="AK70" s="104"/>
      <c r="AL70" s="104"/>
      <c r="AM70" s="104"/>
      <c r="AN70" s="104"/>
      <c r="AO70" s="104"/>
      <c r="AP70" s="104"/>
      <c r="AQ70" s="104"/>
      <c r="AR70" s="104"/>
    </row>
    <row r="71" spans="1:46" hidden="1" x14ac:dyDescent="0.15">
      <c r="AK71" s="104"/>
      <c r="AL71" s="104"/>
      <c r="AM71" s="104"/>
      <c r="AN71" s="104"/>
      <c r="AO71" s="104"/>
      <c r="AP71" s="104"/>
      <c r="AQ71" s="104"/>
      <c r="AR71" s="104"/>
    </row>
    <row r="72" spans="1:46" hidden="1" x14ac:dyDescent="0.15">
      <c r="AK72" s="104"/>
      <c r="AL72" s="104"/>
      <c r="AM72" s="104"/>
      <c r="AN72" s="104"/>
      <c r="AO72" s="104"/>
      <c r="AP72" s="104"/>
      <c r="AQ72" s="104"/>
      <c r="AR72" s="104"/>
    </row>
    <row r="73" spans="1:46" hidden="1" x14ac:dyDescent="0.15">
      <c r="AK73" s="104"/>
      <c r="AL73" s="104"/>
      <c r="AM73" s="104"/>
      <c r="AN73" s="104"/>
      <c r="AO73" s="104"/>
      <c r="AP73" s="104"/>
      <c r="AQ73" s="104"/>
      <c r="AR73" s="104"/>
    </row>
  </sheetData>
  <sheetProtection algorithmName="SHA-512" hashValue="4ZuqU3y+sXDuubslyDgG6J/XDAsBWX5Vka3nq4FQPqUkBlgnoEL7F6sh7s06BDtTNmLnKpCKbOu0Z4SUAyFwZA==" saltValue="6Ysumm39f/xIAJ7I8KUI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6686-6680-47BF-B024-17038E083ED1}">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102" customWidth="1"/>
    <col min="126" max="16384" width="9" style="101" hidden="1"/>
  </cols>
  <sheetData>
    <row r="1" spans="2:125" ht="13.5" customHeight="1" x14ac:dyDescent="0.15">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row>
    <row r="2" spans="2:125" x14ac:dyDescent="0.15">
      <c r="B2" s="101"/>
      <c r="DG2" s="101"/>
    </row>
    <row r="3" spans="2:125" x14ac:dyDescent="0.15">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H3" s="101"/>
      <c r="DI3" s="101"/>
      <c r="DJ3" s="101"/>
      <c r="DK3" s="101"/>
      <c r="DL3" s="101"/>
      <c r="DM3" s="101"/>
      <c r="DN3" s="101"/>
      <c r="DO3" s="101"/>
      <c r="DP3" s="101"/>
      <c r="DQ3" s="101"/>
      <c r="DR3" s="101"/>
      <c r="DS3" s="101"/>
      <c r="DT3" s="101"/>
      <c r="DU3" s="101"/>
    </row>
    <row r="4" spans="2:125" x14ac:dyDescent="0.15"/>
    <row r="5" spans="2:125" x14ac:dyDescent="0.15"/>
    <row r="6" spans="2:125" x14ac:dyDescent="0.15"/>
    <row r="7" spans="2:125" x14ac:dyDescent="0.15"/>
    <row r="8" spans="2:125" x14ac:dyDescent="0.15"/>
    <row r="9" spans="2:125" x14ac:dyDescent="0.15">
      <c r="DU9" s="10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01"/>
    </row>
    <row r="18" spans="125:125" x14ac:dyDescent="0.15"/>
    <row r="19" spans="125:125" x14ac:dyDescent="0.15"/>
    <row r="20" spans="125:125" x14ac:dyDescent="0.15">
      <c r="DU20" s="101"/>
    </row>
    <row r="21" spans="125:125" x14ac:dyDescent="0.15">
      <c r="DU21" s="10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01"/>
    </row>
    <row r="29" spans="125:125" x14ac:dyDescent="0.15"/>
    <row r="30" spans="125:125" x14ac:dyDescent="0.15"/>
    <row r="31" spans="125:125" x14ac:dyDescent="0.15"/>
    <row r="32" spans="125:125" x14ac:dyDescent="0.15"/>
    <row r="33" spans="2:125" x14ac:dyDescent="0.15">
      <c r="B33" s="101"/>
      <c r="G33" s="101"/>
      <c r="I33" s="101"/>
    </row>
    <row r="34" spans="2:125" x14ac:dyDescent="0.15">
      <c r="C34" s="101"/>
      <c r="P34" s="101"/>
      <c r="DE34" s="101"/>
      <c r="DH34" s="101"/>
    </row>
    <row r="35" spans="2:125" x14ac:dyDescent="0.15">
      <c r="D35" s="101"/>
      <c r="E35" s="101"/>
      <c r="DG35" s="101"/>
      <c r="DJ35" s="101"/>
      <c r="DP35" s="101"/>
      <c r="DQ35" s="101"/>
      <c r="DR35" s="101"/>
      <c r="DS35" s="101"/>
      <c r="DT35" s="101"/>
      <c r="DU35" s="101"/>
    </row>
    <row r="36" spans="2:125" x14ac:dyDescent="0.15">
      <c r="F36" s="101"/>
      <c r="H36" s="101"/>
      <c r="J36" s="101"/>
      <c r="K36" s="101"/>
      <c r="L36" s="101"/>
      <c r="M36" s="101"/>
      <c r="N36" s="101"/>
      <c r="O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F36" s="101"/>
      <c r="DI36" s="101"/>
      <c r="DK36" s="101"/>
      <c r="DL36" s="101"/>
      <c r="DM36" s="101"/>
      <c r="DN36" s="101"/>
      <c r="DO36" s="101"/>
      <c r="DP36" s="101"/>
      <c r="DQ36" s="101"/>
      <c r="DR36" s="101"/>
      <c r="DS36" s="101"/>
      <c r="DT36" s="101"/>
      <c r="DU36" s="101"/>
    </row>
    <row r="37" spans="2:125" x14ac:dyDescent="0.15">
      <c r="DU37" s="101"/>
    </row>
    <row r="38" spans="2:125" x14ac:dyDescent="0.15">
      <c r="DT38" s="101"/>
      <c r="DU38" s="101"/>
    </row>
    <row r="39" spans="2:125" x14ac:dyDescent="0.15"/>
    <row r="40" spans="2:125" x14ac:dyDescent="0.15">
      <c r="DH40" s="101"/>
    </row>
    <row r="41" spans="2:125" x14ac:dyDescent="0.15">
      <c r="DE41" s="101"/>
    </row>
    <row r="42" spans="2:125" x14ac:dyDescent="0.15">
      <c r="DG42" s="101"/>
      <c r="DJ42" s="101"/>
    </row>
    <row r="43" spans="2:125" x14ac:dyDescent="0.15">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F43" s="101"/>
      <c r="DI43" s="101"/>
      <c r="DK43" s="101"/>
      <c r="DL43" s="101"/>
      <c r="DM43" s="101"/>
      <c r="DN43" s="101"/>
      <c r="DO43" s="101"/>
      <c r="DP43" s="101"/>
      <c r="DQ43" s="101"/>
      <c r="DR43" s="101"/>
      <c r="DS43" s="101"/>
      <c r="DT43" s="101"/>
      <c r="DU43" s="101"/>
    </row>
    <row r="44" spans="2:125" x14ac:dyDescent="0.15">
      <c r="DU44" s="101"/>
    </row>
    <row r="45" spans="2:125" x14ac:dyDescent="0.15"/>
    <row r="46" spans="2:125" x14ac:dyDescent="0.15"/>
    <row r="47" spans="2:125" x14ac:dyDescent="0.15"/>
    <row r="48" spans="2:125" x14ac:dyDescent="0.15">
      <c r="DT48" s="101"/>
      <c r="DU48" s="101"/>
    </row>
    <row r="49" spans="120:125" x14ac:dyDescent="0.15">
      <c r="DU49" s="101"/>
    </row>
    <row r="50" spans="120:125" x14ac:dyDescent="0.15">
      <c r="DU50" s="101"/>
    </row>
    <row r="51" spans="120:125" x14ac:dyDescent="0.15">
      <c r="DP51" s="101"/>
      <c r="DQ51" s="101"/>
      <c r="DR51" s="101"/>
      <c r="DS51" s="101"/>
      <c r="DT51" s="101"/>
      <c r="DU51" s="101"/>
    </row>
    <row r="52" spans="120:125" x14ac:dyDescent="0.15"/>
    <row r="53" spans="120:125" x14ac:dyDescent="0.15"/>
    <row r="54" spans="120:125" x14ac:dyDescent="0.15">
      <c r="DU54" s="101"/>
    </row>
    <row r="55" spans="120:125" x14ac:dyDescent="0.15"/>
    <row r="56" spans="120:125" x14ac:dyDescent="0.15"/>
    <row r="57" spans="120:125" x14ac:dyDescent="0.15"/>
    <row r="58" spans="120:125" x14ac:dyDescent="0.15">
      <c r="DU58" s="101"/>
    </row>
    <row r="59" spans="120:125" x14ac:dyDescent="0.15"/>
    <row r="60" spans="120:125" x14ac:dyDescent="0.15"/>
    <row r="61" spans="120:125" x14ac:dyDescent="0.15"/>
    <row r="62" spans="120:125" x14ac:dyDescent="0.15"/>
    <row r="63" spans="120:125" x14ac:dyDescent="0.15">
      <c r="DU63" s="101"/>
    </row>
    <row r="64" spans="120:125" x14ac:dyDescent="0.15">
      <c r="DT64" s="101"/>
      <c r="DU64" s="101"/>
    </row>
    <row r="65" spans="123:125" x14ac:dyDescent="0.15"/>
    <row r="66" spans="123:125" x14ac:dyDescent="0.15"/>
    <row r="67" spans="123:125" x14ac:dyDescent="0.15"/>
    <row r="68" spans="123:125" x14ac:dyDescent="0.15"/>
    <row r="69" spans="123:125" x14ac:dyDescent="0.15">
      <c r="DS69" s="101"/>
      <c r="DT69" s="101"/>
      <c r="DU69" s="10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01"/>
    </row>
    <row r="83" spans="116:125" x14ac:dyDescent="0.15">
      <c r="DM83" s="101"/>
      <c r="DN83" s="101"/>
      <c r="DO83" s="101"/>
      <c r="DP83" s="101"/>
      <c r="DQ83" s="101"/>
      <c r="DR83" s="101"/>
      <c r="DS83" s="101"/>
      <c r="DT83" s="101"/>
      <c r="DU83" s="101"/>
    </row>
    <row r="84" spans="116:125" x14ac:dyDescent="0.15"/>
    <row r="85" spans="116:125" x14ac:dyDescent="0.15"/>
    <row r="86" spans="116:125" x14ac:dyDescent="0.15"/>
    <row r="87" spans="116:125" x14ac:dyDescent="0.15"/>
    <row r="88" spans="116:125" x14ac:dyDescent="0.15">
      <c r="DU88" s="10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01"/>
      <c r="DT94" s="101"/>
      <c r="DU94" s="101"/>
    </row>
    <row r="95" spans="116:125" ht="13.5" customHeight="1" x14ac:dyDescent="0.15">
      <c r="DU95" s="10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01"/>
    </row>
    <row r="102" spans="124:125" ht="13.5" customHeight="1" x14ac:dyDescent="0.15"/>
    <row r="103" spans="124:125" ht="13.5" customHeight="1" x14ac:dyDescent="0.15"/>
    <row r="104" spans="124:125" ht="13.5" customHeight="1" x14ac:dyDescent="0.15">
      <c r="DT104" s="101"/>
      <c r="DU104" s="10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1" t="s">
        <v>441</v>
      </c>
    </row>
    <row r="120" spans="125:125" ht="13.5" hidden="1" customHeight="1" x14ac:dyDescent="0.15"/>
    <row r="121" spans="125:125" ht="13.5" hidden="1" customHeight="1" x14ac:dyDescent="0.15">
      <c r="DU121" s="101"/>
    </row>
  </sheetData>
  <sheetProtection algorithmName="SHA-512" hashValue="1vAWfFhmgLP182hj7dB7LAGgBpvhfcf8W6p8LckZTcfFH1nSYwm9tug3P+G3WdDwBSBn9emds76aZvCkrIf4sw==" saltValue="k4TR2UBy2Sl44U0pte2a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4B33-6893-45CC-9346-2F97CC22023D}">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102" customWidth="1"/>
    <col min="126" max="142" width="0" style="101" hidden="1" customWidth="1"/>
    <col min="143" max="16384" width="9" style="101" hidden="1"/>
  </cols>
  <sheetData>
    <row r="1" spans="1:125" ht="13.5" customHeight="1"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row>
    <row r="2" spans="1:125" x14ac:dyDescent="0.15">
      <c r="B2" s="101"/>
      <c r="T2" s="101"/>
    </row>
    <row r="3" spans="1:125" x14ac:dyDescent="0.15">
      <c r="C3" s="101"/>
      <c r="D3" s="101"/>
      <c r="E3" s="101"/>
      <c r="F3" s="101"/>
      <c r="G3" s="101"/>
      <c r="H3" s="101"/>
      <c r="I3" s="101"/>
      <c r="J3" s="101"/>
      <c r="K3" s="101"/>
      <c r="L3" s="101"/>
      <c r="M3" s="101"/>
      <c r="N3" s="101"/>
      <c r="O3" s="101"/>
      <c r="P3" s="101"/>
      <c r="Q3" s="101"/>
      <c r="R3" s="101"/>
      <c r="S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01"/>
      <c r="G33" s="101"/>
      <c r="I33" s="101"/>
    </row>
    <row r="34" spans="2:125" x14ac:dyDescent="0.15">
      <c r="C34" s="101"/>
      <c r="P34" s="101"/>
      <c r="R34" s="101"/>
      <c r="U34" s="101"/>
    </row>
    <row r="35" spans="2:125" x14ac:dyDescent="0.15">
      <c r="D35" s="101"/>
      <c r="E35" s="101"/>
      <c r="T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row>
    <row r="36" spans="2:125" x14ac:dyDescent="0.15">
      <c r="F36" s="101"/>
      <c r="H36" s="101"/>
      <c r="J36" s="101"/>
      <c r="K36" s="101"/>
      <c r="L36" s="101"/>
      <c r="M36" s="101"/>
      <c r="N36" s="101"/>
      <c r="O36" s="101"/>
      <c r="Q36" s="101"/>
      <c r="S36" s="101"/>
      <c r="V36" s="101"/>
    </row>
    <row r="37" spans="2:125" x14ac:dyDescent="0.15"/>
    <row r="38" spans="2:125" x14ac:dyDescent="0.15"/>
    <row r="39" spans="2:125" x14ac:dyDescent="0.15"/>
    <row r="40" spans="2:125" x14ac:dyDescent="0.15">
      <c r="U40" s="101"/>
    </row>
    <row r="41" spans="2:125" x14ac:dyDescent="0.15">
      <c r="R41" s="101"/>
    </row>
    <row r="42" spans="2:125" x14ac:dyDescent="0.15">
      <c r="T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row>
    <row r="43" spans="2:125" x14ac:dyDescent="0.15">
      <c r="Q43" s="101"/>
      <c r="S43" s="101"/>
      <c r="V43" s="10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2" t="s">
        <v>441</v>
      </c>
    </row>
  </sheetData>
  <sheetProtection algorithmName="SHA-512" hashValue="OuvZ8cbXaQF4sLHw2uHj5dI5Xk3Klromcyh10Heu+u+F23PxjrRp0P7ERwkkEE1KhxXGhUbaWhAxU0MiaNdsLA==" saltValue="7hVjIMjItJpRDpM20C58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8A12-2D9D-4004-B10C-758484B6E92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97" customWidth="1"/>
    <col min="2" max="16" width="14.625" style="197" customWidth="1"/>
    <col min="17" max="16384" width="0" style="19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8"/>
      <c r="C45" s="198"/>
      <c r="D45" s="198"/>
      <c r="E45" s="198"/>
      <c r="F45" s="198"/>
      <c r="G45" s="198"/>
      <c r="H45" s="198"/>
      <c r="I45" s="198"/>
      <c r="J45" s="199" t="s">
        <v>503</v>
      </c>
    </row>
    <row r="46" spans="2:10" ht="29.25" customHeight="1" thickBot="1" x14ac:dyDescent="0.25">
      <c r="B46" s="200" t="s">
        <v>0</v>
      </c>
      <c r="C46" s="201"/>
      <c r="D46" s="201"/>
      <c r="E46" s="202" t="s">
        <v>504</v>
      </c>
      <c r="F46" s="203" t="s">
        <v>505</v>
      </c>
      <c r="G46" s="204" t="s">
        <v>506</v>
      </c>
      <c r="H46" s="204" t="s">
        <v>507</v>
      </c>
      <c r="I46" s="204" t="s">
        <v>508</v>
      </c>
      <c r="J46" s="205" t="s">
        <v>509</v>
      </c>
    </row>
    <row r="47" spans="2:10" ht="57.75" customHeight="1" x14ac:dyDescent="0.15">
      <c r="B47" s="206"/>
      <c r="C47" s="1139" t="s">
        <v>510</v>
      </c>
      <c r="D47" s="1139"/>
      <c r="E47" s="1140"/>
      <c r="F47" s="207">
        <v>54.4</v>
      </c>
      <c r="G47" s="208">
        <v>58.83</v>
      </c>
      <c r="H47" s="208">
        <v>57.7</v>
      </c>
      <c r="I47" s="208">
        <v>58.55</v>
      </c>
      <c r="J47" s="209">
        <v>63.84</v>
      </c>
    </row>
    <row r="48" spans="2:10" ht="57.75" customHeight="1" x14ac:dyDescent="0.15">
      <c r="B48" s="210"/>
      <c r="C48" s="1141" t="s">
        <v>511</v>
      </c>
      <c r="D48" s="1141"/>
      <c r="E48" s="1142"/>
      <c r="F48" s="211">
        <v>4.1399999999999997</v>
      </c>
      <c r="G48" s="212">
        <v>4.82</v>
      </c>
      <c r="H48" s="212">
        <v>3.43</v>
      </c>
      <c r="I48" s="212">
        <v>9.43</v>
      </c>
      <c r="J48" s="213">
        <v>8.23</v>
      </c>
    </row>
    <row r="49" spans="2:10" ht="57.75" customHeight="1" thickBot="1" x14ac:dyDescent="0.2">
      <c r="B49" s="214"/>
      <c r="C49" s="1143" t="s">
        <v>512</v>
      </c>
      <c r="D49" s="1143"/>
      <c r="E49" s="1144"/>
      <c r="F49" s="215" t="s">
        <v>513</v>
      </c>
      <c r="G49" s="216">
        <v>4.45</v>
      </c>
      <c r="H49" s="216">
        <v>1.1599999999999999</v>
      </c>
      <c r="I49" s="216">
        <v>11.56</v>
      </c>
      <c r="J49" s="217">
        <v>2.4500000000000002</v>
      </c>
    </row>
    <row r="50" spans="2:10" x14ac:dyDescent="0.15"/>
  </sheetData>
  <sheetProtection algorithmName="SHA-512" hashValue="7U4/I22DyxUiwjy1Moup+wpW/1gqusJYrIBKKsxCWRdM9PIE/iW/a3YpcKlLWR9SDUiwLwPTxdG0+Fij3cyF8A==" saltValue="BXQhBPkVmyqt/UP3bVgG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2024-03-28T08:04:36Z</cp:lastPrinted>
  <dcterms:created xsi:type="dcterms:W3CDTF">2024-02-05T03:02:20Z</dcterms:created>
  <dcterms:modified xsi:type="dcterms:W3CDTF">2024-03-28T08:11:29Z</dcterms:modified>
  <cp:category/>
</cp:coreProperties>
</file>