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jsvj019\業務資料\10_総務課\02_財政係\財政資料集\R03\"/>
    </mc:Choice>
  </mc:AlternateContent>
  <xr:revisionPtr revIDLastSave="0" documentId="13_ncr:1_{6317C207-03FF-42AC-A36C-B65235139D78}" xr6:coauthVersionLast="36" xr6:coauthVersionMax="36" xr10:uidLastSave="{00000000-0000-0000-0000-000000000000}"/>
  <bookViews>
    <workbookView xWindow="0" yWindow="0" windowWidth="20490" windowHeight="7545" firstSheet="14"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<sst xmlns="http://schemas.openxmlformats.org/spreadsheetml/2006/main" count="1116" uniqueCount="594">
  <si>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</si>
  <si>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</si>
  <si>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</si>
  <si>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</si>
  <si>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</si>
  <si>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</si>
  <si>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</si>
  <si>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</si>
  <si>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</si>
  <si>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</si>
  <si>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</si>
  <si>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</si>
  <si>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</si>
  <si>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</si>
  <si>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</si>
  <si>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</si>
  <si>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</si>
  <si>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</si>
  <si>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</si>
  <si>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</si>
  <si>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</si>
  <si>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</si>
  <si>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</si>
  <si>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</si>
  <si>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</si>
  <si>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</si>
  <si>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</si>
  <si>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</si>
  <si>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</si>
  <si>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</si>
  <si>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</si>
  <si>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</si>
  <si>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</si>
  <si>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</si>
  <si>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</si>
  <si>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</si>
  <si>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</si>
  <si>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</si>
  <si>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</si>
  <si>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</si>
  <si>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</si>
  <si>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</si>
  <si>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</si>
  <si>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</si>
  <si>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</si>
  <si>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</si>
  <si>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</si>
  <si>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</si>
  <si>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</si>
  <si>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</si>
  <si>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</si>
  <si>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</si>
  <si>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</si>
  <si>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</si>
  <si>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</si>
  <si>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</si>
  <si>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</si>
  <si>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</si>
  <si>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</si>
  <si>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</si>
  <si>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</si>
  <si>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</si>
  <si>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</si>
  <si>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</si>
  <si>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</si>
  <si>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</si>
  <si>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</si>
  <si>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</si>
  <si>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</si>
  <si>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</si>
  <si>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</si>
  <si>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</si>
  <si>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</si>
  <si>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</si>
  <si>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</si>
  <si>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</si>
  <si>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</si>
  <si>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</si>
  <si>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</si>
  <si>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</si>
  <si>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</si>
  <si>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</si>
  <si>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</si>
  <si>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</si>
  <si>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</si>
  <si>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</si>
  <si>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</si>
  <si>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</si>
  <si>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</si>
  <si>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</si>
  <si>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</si>
  <si>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</si>
  <si>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</si>
  <si>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</si>
  <si>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</si>
  <si>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</si>
  <si>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</si>
  <si>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</si>
  <si>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</si>
  <si>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</si>
  <si>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</si>
  <si>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</si>
  <si>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</si>
  <si>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</si>
  <si>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</si>
  <si>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</si>
  <si>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</si>
  <si>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</si>
  <si>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</si>
  <si>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</si>
  <si>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</si>
  <si>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</si>
  <si>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</si>
  <si>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</si>
  <si>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</si>
  <si>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</si>
  <si>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</si>
  <si>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</si>
  <si>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</si>
  <si>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</si>
  <si>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</si>
  <si>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</si>
  <si>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</si>
  <si>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</si>
  <si>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</si>
  <si>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</si>
  <si>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</si>
  <si>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</si>
  <si>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</si>
  <si>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</si>
  <si>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</si>
  <si>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</si>
  <si>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</si>
  <si>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</si>
  <si>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</si>
  <si>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</si>
  <si>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</si>
  <si>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</si>
  <si>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</si>
  <si>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</si>
  <si>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</si>
  <si>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</si>
  <si>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</si>
  <si>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</si>
  <si>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</si>
  <si>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</si>
  <si>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</si>
  <si>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</si>
  <si>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</si>
  <si>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</si>
  <si>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</si>
  <si>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</si>
  <si>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</si>
  <si>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</si>
  <si>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</si>
  <si>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</si>
  <si>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</si>
  <si>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</si>
  <si>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</si>
  <si>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</si>
  <si>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</si>
  <si>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</si>
  <si>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</si>
  <si>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</si>
  <si>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</si>
  <si>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</si>
  <si>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</si>
  <si>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</si>
  <si>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</si>
  <si>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</si>
  <si>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</si>
  <si>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</si>
  <si>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</si>
  <si>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</si>
  <si>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</si>
  <si>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</si>
  <si>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</si>
  <si>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</si>
  <si>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</si>
  <si>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</si>
  <si>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</si>
  <si>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</si>
  <si>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</si>
  <si>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</si>
  <si>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</si>
  <si>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</si>
  <si>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</si>
  <si>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</si>
  <si>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</si>
  <si>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</si>
  <si>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</si>
  <si>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</si>
  <si>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</si>
  <si>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</si>
  <si>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</si>
  <si>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</si>
  <si>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</si>
  <si>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</si>
  <si>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</si>
  <si>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</si>
  <si>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</si>
  <si>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</si>
  <si>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</si>
  <si>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</si>
  <si>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</si>
  <si>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</si>
  <si>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</si>
  <si>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</si>
  <si>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</si>
  <si>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</si>
  <si>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</si>
  <si>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</si>
  <si>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徳島県北島町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</si>
  <si>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</si>
  <si>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</si>
  <si>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</si>
  <si>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</si>
  <si>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</si>
  <si>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</si>
  <si>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</si>
  <si>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</si>
  <si>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</si>
  <si>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</si>
  <si>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</si>
  <si>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</si>
  <si>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</si>
  <si>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</si>
  <si>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</si>
  <si>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</si>
  <si>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</si>
  <si>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</si>
  <si>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</si>
  <si>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</si>
  <si>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</si>
  <si>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</si>
  <si>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</si>
  <si>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</si>
  <si>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</si>
  <si>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</si>
  <si>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</si>
  <si>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</si>
  <si>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</si>
  <si>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</si>
  <si>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</si>
  <si>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</si>
  <si>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</si>
  <si>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</si>
  <si>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</si>
  <si>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</si>
  <si>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</si>
  <si>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</si>
  <si>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</si>
  <si>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</si>
  <si>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</si>
  <si>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</si>
  <si>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</si>
  <si>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</si>
  <si>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</si>
  <si>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</si>
  <si>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</si>
  <si>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</si>
  <si>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</si>
  <si>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</si>
  <si>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</si>
  <si>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</si>
  <si>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</si>
  <si>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</si>
  <si>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</si>
  <si>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</si>
  <si>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</si>
  <si>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</si>
  <si>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</si>
  <si>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</si>
  <si>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</si>
  <si>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</si>
  <si>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</si>
  <si>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</si>
  <si>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</si>
  <si>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</si>
  <si>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</si>
  <si>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</si>
  <si>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</si>
  <si>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</si>
  <si>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</si>
  <si>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</si>
  <si>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</si>
  <si>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</si>
  <si>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</si>
  <si>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</si>
  <si>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</si>
  <si>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</si>
  <si>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</si>
  <si>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</si>
  <si>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</si>
  <si>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</si>
  <si>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</si>
  <si>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</si>
  <si>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</si>
  <si>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</si>
  <si>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</si>
  <si>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</si>
  <si>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</si>
  <si>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</si>
  <si>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</si>
  <si>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</si>
  <si>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</si>
  <si>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</si>
  <si>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</si>
  <si>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</si>
  <si>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</si>
  <si>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</si>
  <si>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</si>
  <si>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</si>
  <si>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</si>
  <si>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</si>
  <si>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</si>
  <si>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</si>
  <si>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</si>
  <si>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</si>
  <si>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</si>
  <si>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</si>
  <si>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</si>
  <si>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</si>
  <si>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</si>
  <si>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</si>
  <si>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</si>
  <si>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</si>
  <si>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</si>
  <si>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</si>
  <si>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</si>
  <si>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</si>
  <si>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</si>
  <si>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</si>
  <si>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</si>
  <si>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</si>
  <si>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</si>
  <si>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</si>
  <si>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</si>
  <si>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</si>
  <si>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</si>
  <si>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</si>
  <si>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</si>
  <si>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</si>
  <si>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</si>
  <si>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</si>
  <si>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</si>
  <si>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</si>
  <si>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</si>
  <si>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</si>
  <si>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</si>
  <si>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</si>
  <si>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</si>
  <si>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</si>
  <si>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</si>
  <si>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</si>
  <si>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</si>
  <si>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</si>
  <si>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</si>
  <si>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</si>
  <si>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</si>
  <si>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</si>
  <si>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</si>
  <si>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</si>
  <si>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</si>
  <si>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</si>
  <si>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</si>
  <si>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徳島県北島町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</si>
  <si>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</si>
  <si>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</si>
  <si>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</si>
  <si>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</si>
  <si>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</si>
  <si>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</si>
  <si>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</si>
  <si>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</si>
  <si>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</si>
  <si>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</si>
  <si>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</si>
  <si>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</si>
  <si>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</si>
  <si>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</si>
  <si>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</si>
  <si>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</si>
  <si>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</si>
  <si>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</si>
  <si>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</si>
  <si>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</si>
  <si>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</si>
  <si>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</si>
  <si>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</si>
  <si>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</si>
  <si>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</si>
  <si>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</si>
  <si>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</si>
  <si>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</si>
  <si>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</si>
  <si>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</si>
  <si>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</si>
  <si>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</si>
  <si>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</si>
  <si>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</si>
  <si>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</si>
  <si>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</si>
  <si>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</si>
  <si>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</si>
  <si>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</si>
  <si>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</si>
  <si>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</si>
  <si>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</si>
  <si>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</si>
  <si>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</si>
  <si>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</si>
  <si>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</si>
  <si>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</si>
  <si>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</si>
  <si>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</si>
  <si>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</si>
  <si>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</si>
  <si>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</si>
  <si>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</si>
  <si>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</si>
  <si>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</si>
  <si>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</si>
  <si>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</si>
  <si>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</si>
  <si>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</si>
  <si>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</si>
  <si>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</si>
  <si>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</si>
  <si>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</si>
  <si>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</si>
  <si>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</si>
  <si>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</si>
  <si>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</si>
  <si>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</si>
  <si>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</si>
  <si>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</si>
  <si>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</si>
  <si>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</si>
  <si>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</si>
  <si>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</si>
  <si>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</si>
  <si>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</si>
  <si>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</si>
  <si>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</si>
  <si>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</si>
  <si>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</si>
  <si>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</si>
  <si>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</si>
  <si>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</si>
  <si>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</si>
  <si>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</si>
  <si>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</si>
  <si>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</si>
  <si>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</si>
  <si>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</si>
  <si>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</si>
  <si>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</si>
  <si>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</si>
  <si>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</si>
  <si>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</si>
  <si>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</si>
  <si>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</si>
  <si>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</si>
  <si>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</si>
  <si>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北島町介護保険（サービス事業勘定）特別会計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</si>
  <si>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</si>
  <si>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北島町介護保険（保険事業勘定）特別会計</t>
    <phoneticPr fontId="5"/>
  </si>
  <si>
    <t>-</t>
    <phoneticPr fontId="5"/>
  </si>
  <si>
    <t>-</t>
    <phoneticPr fontId="5"/>
  </si>
  <si>
    <t>(Ｆ)</t>
    <phoneticPr fontId="5"/>
  </si>
  <si>
    <t>北島町後期高齢者医療特別会計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</si>
  <si>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</si>
  <si>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</si>
  <si>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</si>
  <si>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</si>
  <si>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</si>
  <si>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</si>
  <si>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</si>
  <si>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</si>
  <si>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</si>
  <si>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</si>
  <si>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</si>
  <si>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</si>
  <si>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</si>
  <si>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</si>
  <si>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</si>
  <si>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</si>
  <si>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</si>
  <si>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</si>
  <si>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</si>
  <si>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</si>
  <si>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</si>
  <si>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</si>
  <si>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</si>
  <si>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</si>
  <si>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</si>
  <si>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</si>
  <si>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</si>
  <si>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</si>
  <si>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</si>
  <si>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</si>
  <si>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</si>
  <si>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</si>
  <si>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</si>
  <si>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</si>
  <si>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</si>
  <si>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</si>
  <si>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</si>
  <si>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</si>
  <si>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</si>
  <si>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</si>
  <si>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</si>
  <si>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</si>
  <si>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</si>
  <si>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</si>
  <si>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</si>
  <si>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</si>
  <si>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</si>
  <si>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</si>
  <si>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</si>
  <si>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</si>
  <si>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</si>
  <si>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</si>
  <si>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</si>
  <si>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</si>
  <si>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</si>
  <si>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</si>
  <si>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</si>
  <si>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</si>
  <si>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</si>
  <si>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</si>
  <si>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</si>
  <si>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</si>
  <si>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</si>
  <si>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</si>
  <si>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</si>
  <si>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</si>
  <si>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</si>
  <si>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</si>
  <si>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</si>
  <si>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</si>
  <si>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</si>
  <si>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</si>
  <si>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</si>
  <si>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</si>
  <si>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</si>
  <si>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</si>
  <si>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</si>
  <si>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</si>
  <si>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</si>
  <si>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</si>
  <si>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</si>
  <si>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</si>
  <si>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</si>
  <si>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</si>
  <si>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</si>
  <si>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</si>
  <si>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</si>
  <si>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</si>
  <si>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</si>
  <si>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1.86</t>
  </si>
  <si>
    <t>▲ 6.32</t>
  </si>
  <si>
    <t>北島町水道事業会計</t>
  </si>
  <si>
    <t>一般会計</t>
  </si>
  <si>
    <t>北島町介護保険（保険事業勘定）特別会計</t>
  </si>
  <si>
    <t>北島町国民健康保険（保険事業勘定）特別会計</t>
  </si>
  <si>
    <t>北島町公共下水道事業会計</t>
  </si>
  <si>
    <t>北島町後期高齢者医療特別会計</t>
  </si>
  <si>
    <t>北島町介護保険（サービス事業勘定）特別会計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</si>
  <si>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</si>
  <si>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</si>
  <si>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</si>
  <si>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</si>
  <si>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</si>
  <si>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</si>
  <si>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</si>
  <si>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</si>
  <si>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9"/>
  </si>
  <si>
    <t>労働者福祉施設改装整備基金</t>
    <rPh sb="0" eb="3">
      <t>ロウドウシャ</t>
    </rPh>
    <rPh sb="3" eb="5">
      <t>フクシ</t>
    </rPh>
    <rPh sb="5" eb="7">
      <t>シセツ</t>
    </rPh>
    <rPh sb="7" eb="9">
      <t>カイソウ</t>
    </rPh>
    <rPh sb="9" eb="11">
      <t>セイビ</t>
    </rPh>
    <rPh sb="11" eb="13">
      <t>キキン</t>
    </rPh>
    <phoneticPr fontId="19"/>
  </si>
  <si>
    <t>災害対策基金</t>
    <rPh sb="0" eb="2">
      <t>サイガイ</t>
    </rPh>
    <rPh sb="2" eb="4">
      <t>タイサク</t>
    </rPh>
    <rPh sb="4" eb="6">
      <t>キキン</t>
    </rPh>
    <phoneticPr fontId="19"/>
  </si>
  <si>
    <t>国際交流研修事業基金</t>
    <rPh sb="0" eb="2">
      <t>コクサイ</t>
    </rPh>
    <rPh sb="2" eb="4">
      <t>コウリュウ</t>
    </rPh>
    <rPh sb="4" eb="6">
      <t>ケンシュウ</t>
    </rPh>
    <rPh sb="6" eb="8">
      <t>ジギョウ</t>
    </rPh>
    <rPh sb="8" eb="10">
      <t>キキン</t>
    </rPh>
    <phoneticPr fontId="19"/>
  </si>
  <si>
    <t>教育振興基金</t>
    <rPh sb="0" eb="2">
      <t>キョウイク</t>
    </rPh>
    <rPh sb="2" eb="4">
      <t>シンコウ</t>
    </rPh>
    <rPh sb="4" eb="6">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</si>
  <si>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</si>
  <si>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</si>
  <si>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</si>
  <si>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将来負担比率は算定されていない。</t>
    <rPh sb="0" eb="2">
      <t>ショウライ</t>
    </rPh>
    <rPh sb="2" eb="4">
      <t>フタン</t>
    </rPh>
    <rPh sb="4" eb="6">
      <t>ヒリツ</t>
    </rPh>
    <rPh sb="7" eb="9">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</si>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</sst>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08A17D-BEAE-4F74-943A-BCDD591468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B760-4C92-9852-F26786CD6A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23243</c:v>
                </c:pt>
                <c:pt idx="1">
                  <c:v>29203</c:v>
                </c:pt>
                <c:pt idx="2">
                  <c:v>40498</c:v>
                </c:pt>
                <c:pt idx="3">
                  <c:v>22386</c:v>
                </c:pt>
                <c:pt idx="4">
                  <c:v>28969</c:v>
                </c:pt>
              </c:numCache>
            </c:numRef>
          </c:val>
          <c:smooth val="0"/>
          <c:extLst>
            <c:ext xmlns:c16="http://schemas.microsoft.com/office/drawing/2014/chart" uri="{C3380CC4-5D6E-409C-BE32-E72D297353CC}">
              <c16:uniqueId val="{00000001-B760-4C92-9852-F26786CD6A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10.93</c:v>
                </c:pt>
                <c:pt idx="1">
                  <c:v>6.12</c:v>
                </c:pt>
                <c:pt idx="2">
                  <c:v>4.24</c:v>
                </c:pt>
                <c:pt idx="3">
                  <c:v>4.1399999999999997</c:v>
                </c:pt>
                <c:pt idx="4">
                  <c:v>4.82</c:v>
                </c:pt>
              </c:numCache>
            </c:numRef>
          </c:val>
          <c:extLst>
            <c:ext xmlns:c16="http://schemas.microsoft.com/office/drawing/2014/chart" uri="{C3380CC4-5D6E-409C-BE32-E72D297353CC}">
              <c16:uniqueId val="{00000000-E2D4-4137-94F8-A04B9E2439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56.6</c:v>
                </c:pt>
                <c:pt idx="1">
                  <c:v>61.8</c:v>
                </c:pt>
                <c:pt idx="2">
                  <c:v>61.84</c:v>
                </c:pt>
                <c:pt idx="3">
                  <c:v>54.4</c:v>
                </c:pt>
                <c:pt idx="4">
                  <c:v>58.83</c:v>
                </c:pt>
              </c:numCache>
            </c:numRef>
          </c:val>
          <c:extLst>
            <c:ext xmlns:c16="http://schemas.microsoft.com/office/drawing/2014/chart" uri="{C3380CC4-5D6E-409C-BE32-E72D297353CC}">
              <c16:uniqueId val="{00000001-E2D4-4137-94F8-A04B9E2439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12.29</c:v>
                </c:pt>
                <c:pt idx="1">
                  <c:v>1.05</c:v>
                </c:pt>
                <c:pt idx="2">
                  <c:v>-1.86</c:v>
                </c:pt>
                <c:pt idx="3">
                  <c:v>-6.32</c:v>
                </c:pt>
                <c:pt idx="4">
                  <c:v>4.45</c:v>
                </c:pt>
              </c:numCache>
            </c:numRef>
          </c:val>
          <c:smooth val="0"/>
          <c:extLst>
            <c:ext xmlns:c16="http://schemas.microsoft.com/office/drawing/2014/chart" uri="{C3380CC4-5D6E-409C-BE32-E72D297353CC}">
              <c16:uniqueId val="{00000002-E2D4-4137-94F8-A04B9E2439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0.82</c:v>
                </c:pt>
                <c:pt idx="4">
                  <c:v>#N/A</c:v>
                </c:pt>
                <c:pt idx="5">
                  <c:v>0.14000000000000001</c:v>
                </c:pt>
                <c:pt idx="6">
                  <c:v>#N/A</c:v>
                </c:pt>
                <c:pt idx="7">
                  <c:v>5.51</c:v>
                </c:pt>
                <c:pt idx="8">
                  <c:v>0</c:v>
                </c:pt>
                <c:pt idx="9">
                  <c:v>0</c:v>
                </c:pt>
              </c:numCache>
            </c:numRef>
          </c:val>
          <c:extLst>
            <c:ext xmlns:c16="http://schemas.microsoft.com/office/drawing/2014/chart" uri="{C3380CC4-5D6E-409C-BE32-E72D297353CC}">
              <c16:uniqueId val="{00000000-4B93-46B7-8EC6-8CE3425EB3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93-46B7-8EC6-8CE3425EB3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93-46B7-8EC6-8CE3425EB321}"/>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0.12</c:v>
                </c:pt>
                <c:pt idx="4">
                  <c:v>#N/A</c:v>
                </c:pt>
                <c:pt idx="5">
                  <c:v>0.12</c:v>
                </c:pt>
                <c:pt idx="6">
                  <c:v>#N/A</c:v>
                </c:pt>
                <c:pt idx="7">
                  <c:v>0.03</c:v>
                </c:pt>
                <c:pt idx="8">
                  <c:v>#N/A</c:v>
                </c:pt>
                <c:pt idx="9">
                  <c:v>0.2</c:v>
                </c:pt>
              </c:numCache>
            </c:numRef>
          </c:val>
          <c:extLst>
            <c:ext xmlns:c16="http://schemas.microsoft.com/office/drawing/2014/chart" uri="{C3380CC4-5D6E-409C-BE32-E72D297353CC}">
              <c16:uniqueId val="{00000003-4B93-46B7-8EC6-8CE3425EB321}"/>
            </c:ext>
          </c:extLst>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0.28000000000000003</c:v>
                </c:pt>
                <c:pt idx="4">
                  <c:v>#N/A</c:v>
                </c:pt>
                <c:pt idx="5">
                  <c:v>0.23</c:v>
                </c:pt>
                <c:pt idx="6">
                  <c:v>#N/A</c:v>
                </c:pt>
                <c:pt idx="7">
                  <c:v>0.24</c:v>
                </c:pt>
                <c:pt idx="8">
                  <c:v>#N/A</c:v>
                </c:pt>
                <c:pt idx="9">
                  <c:v>0.23</c:v>
                </c:pt>
              </c:numCache>
            </c:numRef>
          </c:val>
          <c:extLst>
            <c:ext xmlns:c16="http://schemas.microsoft.com/office/drawing/2014/chart" uri="{C3380CC4-5D6E-409C-BE32-E72D297353CC}">
              <c16:uniqueId val="{00000004-4B93-46B7-8EC6-8CE3425EB321}"/>
            </c:ext>
          </c:extLst>
        </c:ser>
        <c:ser>
          <c:idx val="5"/>
          <c:order val="5"/>
          <c:tx>
            <c:strRef>
              <c:f>データシート!$A$32</c:f>
              <c:strCache>
                <c:ptCount val="1"/>
                <c:pt idx="0">
                  <c:v>北島町公共下水道事業会計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2.25</c:v>
                </c:pt>
              </c:numCache>
            </c:numRef>
          </c:val>
          <c:extLst>
            <c:ext xmlns:c16="http://schemas.microsoft.com/office/drawing/2014/chart" uri="{C3380CC4-5D6E-409C-BE32-E72D297353CC}">
              <c16:uniqueId val="{00000005-4B93-46B7-8EC6-8CE3425EB321}"/>
            </c:ext>
          </c:extLst>
        </c:ser>
        <c:ser>
          <c:idx val="6"/>
          <c:order val="6"/>
          <c:tx>
            <c:strRef>
              <c:f>データシート!$A$33</c:f>
              <c:strCache>
                <c:ptCount val="1"/>
                <c:pt idx="0">
                  <c:v>北島町国民健康保険（保険事業勘定）特別会計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3.37</c:v>
                </c:pt>
                <c:pt idx="2">
                  <c:v>#N/A</c:v>
                </c:pt>
                <c:pt idx="3">
                  <c:v>5.76</c:v>
                </c:pt>
                <c:pt idx="4">
                  <c:v>#N/A</c:v>
                </c:pt>
                <c:pt idx="5">
                  <c:v>5.38</c:v>
                </c:pt>
                <c:pt idx="6">
                  <c:v>#N/A</c:v>
                </c:pt>
                <c:pt idx="7">
                  <c:v>3.9</c:v>
                </c:pt>
                <c:pt idx="8">
                  <c:v>#N/A</c:v>
                </c:pt>
                <c:pt idx="9">
                  <c:v>2.44</c:v>
                </c:pt>
              </c:numCache>
            </c:numRef>
          </c:val>
          <c:extLst>
            <c:ext xmlns:c16="http://schemas.microsoft.com/office/drawing/2014/chart" uri="{C3380CC4-5D6E-409C-BE32-E72D297353CC}">
              <c16:uniqueId val="{00000006-4B93-46B7-8EC6-8CE3425EB321}"/>
            </c:ext>
          </c:extLst>
        </c:ser>
        <c:ser>
          <c:idx val="7"/>
          <c:order val="7"/>
          <c:tx>
            <c:strRef>
              <c:f>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3.14</c:v>
                </c:pt>
                <c:pt idx="2">
                  <c:v>#N/A</c:v>
                </c:pt>
                <c:pt idx="3">
                  <c:v>3.2</c:v>
                </c:pt>
                <c:pt idx="4">
                  <c:v>#N/A</c:v>
                </c:pt>
                <c:pt idx="5">
                  <c:v>4.55</c:v>
                </c:pt>
                <c:pt idx="6">
                  <c:v>#N/A</c:v>
                </c:pt>
                <c:pt idx="7">
                  <c:v>4.53</c:v>
                </c:pt>
                <c:pt idx="8">
                  <c:v>#N/A</c:v>
                </c:pt>
                <c:pt idx="9">
                  <c:v>3.51</c:v>
                </c:pt>
              </c:numCache>
            </c:numRef>
          </c:val>
          <c:extLst>
            <c:ext xmlns:c16="http://schemas.microsoft.com/office/drawing/2014/chart" uri="{C3380CC4-5D6E-409C-BE32-E72D297353CC}">
              <c16:uniqueId val="{00000007-4B93-46B7-8EC6-8CE3425EB3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10.93</c:v>
                </c:pt>
                <c:pt idx="2">
                  <c:v>#N/A</c:v>
                </c:pt>
                <c:pt idx="3">
                  <c:v>6.11</c:v>
                </c:pt>
                <c:pt idx="4">
                  <c:v>#N/A</c:v>
                </c:pt>
                <c:pt idx="5">
                  <c:v>4.2300000000000004</c:v>
                </c:pt>
                <c:pt idx="6">
                  <c:v>#N/A</c:v>
                </c:pt>
                <c:pt idx="7">
                  <c:v>4.1399999999999997</c:v>
                </c:pt>
                <c:pt idx="8">
                  <c:v>#N/A</c:v>
                </c:pt>
                <c:pt idx="9">
                  <c:v>4.82</c:v>
                </c:pt>
              </c:numCache>
            </c:numRef>
          </c:val>
          <c:extLst>
            <c:ext xmlns:c16="http://schemas.microsoft.com/office/drawing/2014/chart" uri="{C3380CC4-5D6E-409C-BE32-E72D297353CC}">
              <c16:uniqueId val="{00000008-4B93-46B7-8EC6-8CE3425EB321}"/>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12.42</c:v>
                </c:pt>
                <c:pt idx="2">
                  <c:v>#N/A</c:v>
                </c:pt>
                <c:pt idx="3">
                  <c:v>12.97</c:v>
                </c:pt>
                <c:pt idx="4">
                  <c:v>#N/A</c:v>
                </c:pt>
                <c:pt idx="5">
                  <c:v>13.06</c:v>
                </c:pt>
                <c:pt idx="6">
                  <c:v>#N/A</c:v>
                </c:pt>
                <c:pt idx="7">
                  <c:v>12.69</c:v>
                </c:pt>
                <c:pt idx="8">
                  <c:v>#N/A</c:v>
                </c:pt>
                <c:pt idx="9">
                  <c:v>13.05</c:v>
                </c:pt>
              </c:numCache>
            </c:numRef>
          </c:val>
          <c:extLst>
            <c:ext xmlns:c16="http://schemas.microsoft.com/office/drawing/2014/chart" uri="{C3380CC4-5D6E-409C-BE32-E72D297353CC}">
              <c16:uniqueId val="{00000009-4B93-46B7-8EC6-8CE3425EB3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509</c:v>
                </c:pt>
                <c:pt idx="5">
                  <c:v>508</c:v>
                </c:pt>
                <c:pt idx="8">
                  <c:v>471</c:v>
                </c:pt>
                <c:pt idx="11">
                  <c:v>471</c:v>
                </c:pt>
                <c:pt idx="14">
                  <c:v>480</c:v>
                </c:pt>
              </c:numCache>
            </c:numRef>
          </c:val>
          <c:extLst>
            <c:ext xmlns:c16="http://schemas.microsoft.com/office/drawing/2014/chart" uri="{C3380CC4-5D6E-409C-BE32-E72D297353CC}">
              <c16:uniqueId val="{00000000-5F56-47E3-8B68-6B65AB8966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56-47E3-8B68-6B65AB8966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56-47E3-8B68-6B65AB8966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41</c:v>
                </c:pt>
                <c:pt idx="6">
                  <c:v>41</c:v>
                </c:pt>
                <c:pt idx="9">
                  <c:v>43</c:v>
                </c:pt>
                <c:pt idx="12">
                  <c:v>43</c:v>
                </c:pt>
              </c:numCache>
            </c:numRef>
          </c:val>
          <c:extLst>
            <c:ext xmlns:c16="http://schemas.microsoft.com/office/drawing/2014/chart" uri="{C3380CC4-5D6E-409C-BE32-E72D297353CC}">
              <c16:uniqueId val="{00000003-5F56-47E3-8B68-6B65AB8966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89</c:v>
                </c:pt>
                <c:pt idx="3">
                  <c:v>94</c:v>
                </c:pt>
                <c:pt idx="6">
                  <c:v>97</c:v>
                </c:pt>
                <c:pt idx="9">
                  <c:v>102</c:v>
                </c:pt>
                <c:pt idx="12">
                  <c:v>103</c:v>
                </c:pt>
              </c:numCache>
            </c:numRef>
          </c:val>
          <c:extLst>
            <c:ext xmlns:c16="http://schemas.microsoft.com/office/drawing/2014/chart" uri="{C3380CC4-5D6E-409C-BE32-E72D297353CC}">
              <c16:uniqueId val="{00000004-5F56-47E3-8B68-6B65AB8966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56-47E3-8B68-6B65AB8966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56-47E3-8B68-6B65AB8966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564</c:v>
                </c:pt>
                <c:pt idx="3">
                  <c:v>581</c:v>
                </c:pt>
                <c:pt idx="6">
                  <c:v>564</c:v>
                </c:pt>
                <c:pt idx="9">
                  <c:v>571</c:v>
                </c:pt>
                <c:pt idx="12">
                  <c:v>547</c:v>
                </c:pt>
              </c:numCache>
            </c:numRef>
          </c:val>
          <c:extLst>
            <c:ext xmlns:c16="http://schemas.microsoft.com/office/drawing/2014/chart" uri="{C3380CC4-5D6E-409C-BE32-E72D297353CC}">
              <c16:uniqueId val="{00000007-5F56-47E3-8B68-6B65AB8966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185</c:v>
                </c:pt>
                <c:pt idx="2">
                  <c:v>#N/A</c:v>
                </c:pt>
                <c:pt idx="3">
                  <c:v>#N/A</c:v>
                </c:pt>
                <c:pt idx="4">
                  <c:v>208</c:v>
                </c:pt>
                <c:pt idx="5">
                  <c:v>#N/A</c:v>
                </c:pt>
                <c:pt idx="6">
                  <c:v>#N/A</c:v>
                </c:pt>
                <c:pt idx="7">
                  <c:v>231</c:v>
                </c:pt>
                <c:pt idx="8">
                  <c:v>#N/A</c:v>
                </c:pt>
                <c:pt idx="9">
                  <c:v>#N/A</c:v>
                </c:pt>
                <c:pt idx="10">
                  <c:v>245</c:v>
                </c:pt>
                <c:pt idx="11">
                  <c:v>#N/A</c:v>
                </c:pt>
                <c:pt idx="12">
                  <c:v>#N/A</c:v>
                </c:pt>
                <c:pt idx="13">
                  <c:v>213</c:v>
                </c:pt>
                <c:pt idx="14">
                  <c:v>#N/A</c:v>
                </c:pt>
              </c:numCache>
            </c:numRef>
          </c:val>
          <c:smooth val="0"/>
          <c:extLst>
            <c:ext xmlns:c16="http://schemas.microsoft.com/office/drawing/2014/chart" uri="{C3380CC4-5D6E-409C-BE32-E72D297353CC}">
              <c16:uniqueId val="{00000008-5F56-47E3-8B68-6B65AB8966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5304</c:v>
                </c:pt>
                <c:pt idx="5">
                  <c:v>4468</c:v>
                </c:pt>
                <c:pt idx="8">
                  <c:v>5489</c:v>
                </c:pt>
                <c:pt idx="11">
                  <c:v>5410</c:v>
                </c:pt>
                <c:pt idx="14">
                  <c:v>5429</c:v>
                </c:pt>
              </c:numCache>
            </c:numRef>
          </c:val>
          <c:extLst>
            <c:ext xmlns:c16="http://schemas.microsoft.com/office/drawing/2014/chart" uri="{C3380CC4-5D6E-409C-BE32-E72D297353CC}">
              <c16:uniqueId val="{00000000-0C87-4769-8DD9-6031C7D55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167</c:v>
                </c:pt>
                <c:pt idx="5">
                  <c:v>135</c:v>
                </c:pt>
                <c:pt idx="8">
                  <c:v>113</c:v>
                </c:pt>
                <c:pt idx="11">
                  <c:v>91</c:v>
                </c:pt>
                <c:pt idx="14">
                  <c:v>73</c:v>
                </c:pt>
              </c:numCache>
            </c:numRef>
          </c:val>
          <c:extLst>
            <c:ext xmlns:c16="http://schemas.microsoft.com/office/drawing/2014/chart" uri="{C3380CC4-5D6E-409C-BE32-E72D297353CC}">
              <c16:uniqueId val="{00000001-0C87-4769-8DD9-6031C7D55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4687</c:v>
                </c:pt>
                <c:pt idx="5">
                  <c:v>4753</c:v>
                </c:pt>
                <c:pt idx="8">
                  <c:v>4790</c:v>
                </c:pt>
                <c:pt idx="11">
                  <c:v>4590</c:v>
                </c:pt>
                <c:pt idx="14">
                  <c:v>5022</c:v>
                </c:pt>
              </c:numCache>
            </c:numRef>
          </c:val>
          <c:extLst>
            <c:ext xmlns:c16="http://schemas.microsoft.com/office/drawing/2014/chart" uri="{C3380CC4-5D6E-409C-BE32-E72D297353CC}">
              <c16:uniqueId val="{00000002-0C87-4769-8DD9-6031C7D55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87-4769-8DD9-6031C7D55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87-4769-8DD9-6031C7D55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87-4769-8DD9-6031C7D55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593</c:v>
                </c:pt>
                <c:pt idx="3">
                  <c:v>586</c:v>
                </c:pt>
                <c:pt idx="6">
                  <c:v>558</c:v>
                </c:pt>
                <c:pt idx="9">
                  <c:v>513</c:v>
                </c:pt>
                <c:pt idx="12">
                  <c:v>480</c:v>
                </c:pt>
              </c:numCache>
            </c:numRef>
          </c:val>
          <c:extLst>
            <c:ext xmlns:c16="http://schemas.microsoft.com/office/drawing/2014/chart" uri="{C3380CC4-5D6E-409C-BE32-E72D297353CC}">
              <c16:uniqueId val="{00000006-0C87-4769-8DD9-6031C7D55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455</c:v>
                </c:pt>
                <c:pt idx="3">
                  <c:v>422</c:v>
                </c:pt>
                <c:pt idx="6">
                  <c:v>391</c:v>
                </c:pt>
                <c:pt idx="9">
                  <c:v>354</c:v>
                </c:pt>
                <c:pt idx="12">
                  <c:v>346</c:v>
                </c:pt>
              </c:numCache>
            </c:numRef>
          </c:val>
          <c:extLst>
            <c:ext xmlns:c16="http://schemas.microsoft.com/office/drawing/2014/chart" uri="{C3380CC4-5D6E-409C-BE32-E72D297353CC}">
              <c16:uniqueId val="{00000007-0C87-4769-8DD9-6031C7D55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1910</c:v>
                </c:pt>
                <c:pt idx="3">
                  <c:v>1951</c:v>
                </c:pt>
                <c:pt idx="6">
                  <c:v>2032</c:v>
                </c:pt>
                <c:pt idx="9">
                  <c:v>2077</c:v>
                </c:pt>
                <c:pt idx="12">
                  <c:v>2139</c:v>
                </c:pt>
              </c:numCache>
            </c:numRef>
          </c:val>
          <c:extLst>
            <c:ext xmlns:c16="http://schemas.microsoft.com/office/drawing/2014/chart" uri="{C3380CC4-5D6E-409C-BE32-E72D297353CC}">
              <c16:uniqueId val="{00000008-0C87-4769-8DD9-6031C7D55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87-4769-8DD9-6031C7D55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5941</c:v>
                </c:pt>
                <c:pt idx="3">
                  <c:v>5871</c:v>
                </c:pt>
                <c:pt idx="6">
                  <c:v>5867</c:v>
                </c:pt>
                <c:pt idx="9">
                  <c:v>5665</c:v>
                </c:pt>
                <c:pt idx="12">
                  <c:v>5705</c:v>
                </c:pt>
              </c:numCache>
            </c:numRef>
          </c:val>
          <c:extLst>
            <c:ext xmlns:c16="http://schemas.microsoft.com/office/drawing/2014/chart" uri="{C3380CC4-5D6E-409C-BE32-E72D297353CC}">
              <c16:uniqueId val="{0000000A-0C87-4769-8DD9-6031C7D557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87-4769-8DD9-6031C7D557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2881</c:v>
                </c:pt>
                <c:pt idx="1">
                  <c:v>2582</c:v>
                </c:pt>
                <c:pt idx="2">
                  <c:v>2761</c:v>
                </c:pt>
              </c:numCache>
            </c:numRef>
          </c:val>
          <c:extLst>
            <c:ext xmlns:c16="http://schemas.microsoft.com/office/drawing/2014/chart" uri="{C3380CC4-5D6E-409C-BE32-E72D297353CC}">
              <c16:uniqueId val="{00000000-271D-489C-9BF5-E245B08C96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c:v>
                </c:pt>
                <c:pt idx="1">
                  <c:v>239</c:v>
                </c:pt>
                <c:pt idx="2">
                  <c:v>239</c:v>
                </c:pt>
              </c:numCache>
            </c:numRef>
          </c:val>
          <c:extLst>
            <c:ext xmlns:c16="http://schemas.microsoft.com/office/drawing/2014/chart" uri="{C3380CC4-5D6E-409C-BE32-E72D297353CC}">
              <c16:uniqueId val="{00000001-271D-489C-9BF5-E245B08C96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1144</c:v>
                </c:pt>
                <c:pt idx="1">
                  <c:v>1142</c:v>
                </c:pt>
                <c:pt idx="2">
                  <c:v>1141</c:v>
                </c:pt>
              </c:numCache>
            </c:numRef>
          </c:val>
          <c:extLst>
            <c:ext xmlns:c16="http://schemas.microsoft.com/office/drawing/2014/chart" uri="{C3380CC4-5D6E-409C-BE32-E72D297353CC}">
              <c16:uniqueId val="{00000002-271D-489C-9BF5-E245B08C96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{E003301A-0252-48C8-9EDD-FCC309FC6565}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67D-4632-A344-C527813557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{7666208A-99BC-4ACA-A31E-6D7AD695CC9C}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7D-4632-A344-C527813557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{68DEF84C-F109-419A-97F8-CE77C02A55BB}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7D-4632-A344-C527813557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{925AA57E-28C6-4A19-A43A-F948D0ED3F0D}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7D-4632-A344-C527813557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{274CCF8A-BD42-4D18-9E42-6A38AD2A949D}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7D-4632-A344-C5278135577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{EE37FCDC-867E-4423-96E2-35E13C9E8AE6}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67D-4632-A344-C5278135577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{81CB5013-2AAB-43F5-8813-EE8A78593F36}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67D-4632-A344-C5278135577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{60A7186D-0E71-40B1-AD5F-1D857390315D}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67D-4632-A344-C5278135577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{D4B06DBB-F709-4476-9050-E6A8B10D3ACF}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67D-4632-A344-C527813557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57.1</c:v>
                </c:pt>
                <c:pt idx="16">
                  <c:v>57.9</c:v>
                </c:pt>
                <c:pt idx="24">
                  <c:v>59.5</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7D-4632-A344-C527813557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{A9C3B4EC-BAA4-429A-A1DB-E855D933AEC0}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67D-4632-A344-C527813557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{7CE73558-8ED8-4513-A6D5-4EDF35E25700}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7D-4632-A344-C527813557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{5DA8B5CB-6179-4975-9545-00642598C3F0}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7D-4632-A344-C527813557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{003E38A2-C5E8-4BAB-9A3B-E1852E2C2049}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7D-4632-A344-C527813557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{4FAB1584-AE6B-4C5B-90F5-9091AA371DDB}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7D-4632-A344-C5278135577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{B6E0ADA3-A140-4764-9ABD-81C377C12F8B}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67D-4632-A344-C5278135577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{1A88CEF3-C440-4AB6-A1A2-29C5702AC609}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67D-4632-A344-C5278135577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{F9D7C84B-85BF-4F16-B488-9EBD0C28E05F}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67D-4632-A344-C5278135577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{14A61C02-74CD-433E-8731-F216A689114A}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67D-4632-A344-C527813557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467D-4632-A344-C52781355775}"/>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{7BAE19A9-C1B5-40D2-A2FE-4623507EDA3E}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651-439C-9F75-24AA1907F5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{3FA6BD1C-C59F-4BC5-A05D-E3C3FE1BAFC4}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51-439C-9F75-24AA1907F5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{873092AB-FAF1-4308-AE19-BBBD787B5D37}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51-439C-9F75-24AA1907F5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{E909D8AA-DDBA-4FDE-ADBD-1F72BC3F0E56}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51-439C-9F75-24AA1907F5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{BA3ED127-9060-457E-AC7D-99DF4A8E4BC6}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51-439C-9F75-24AA1907F53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{BAFB4035-B55F-48ED-9A2E-2D2CBB44D7DC}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651-439C-9F75-24AA1907F53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{B73C3B9A-FA94-4218-9F89-0D2E7A3B7818}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651-439C-9F75-24AA1907F53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{6771E4A9-8685-4BC0-B63A-F1BAA5CD81AB}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651-439C-9F75-24AA1907F53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{D32F50AE-F5CA-4D30-B779-F7C902ADC873}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651-439C-9F75-24AA1907F5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4.2</c:v>
                </c:pt>
                <c:pt idx="16">
                  <c:v>4.9000000000000004</c:v>
                </c:pt>
                <c:pt idx="24">
                  <c:v>5.3</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51-439C-9F75-24AA1907F5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{AED66677-81E3-4D5C-A81C-E712C712D964}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651-439C-9F75-24AA1907F5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{CB7DC46C-62E2-4381-B543-40AEAFE39D42}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51-439C-9F75-24AA1907F5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{F554BFBD-7F96-4307-92FC-A9D9E2E270D6}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51-439C-9F75-24AA1907F5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{903CE50A-8441-4C47-BA36-A4B6C3457A5E}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51-439C-9F75-24AA1907F5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{3D782FD8-7B23-4BE0-A8D6-CF17BDF0BCA9}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51-439C-9F75-24AA1907F53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{404BC255-83ED-4BD0-9600-09D582BA126D}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651-439C-9F75-24AA1907F53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{3237F444-44DC-48BA-8AE0-D69891461CD8}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651-439C-9F75-24AA1907F53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{0E058966-46BD-4FE2-B1E3-2460F625CDB3}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651-439C-9F75-24AA1907F53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{8E77BCFB-23FE-434A-A255-7F53F563B32C}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651-439C-9F75-24AA1907F5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4651-439C-9F75-24AA1907F53B}"/>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案し計画的に行う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４年度以降は、将来負担額が充当可能財源等を下回っている。今後の公共施設の改修による資金需要の増加より起債額の増加が見込まれるため将来的には数値の悪化が懸念される。必要最小限の起債に留め、充当可能基金の積立を図り高い水準での比率の維持ができ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交付税の一時的現象に伴う財源補填として財政調整基金を取り崩したため前年より減少した。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公共施設等整備基金：公共施設等の整備（新設、増改築、修繕又は新設等に伴う用地取得）に要する経費の財源に充てるため。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公共施設等の老朽化対策に備えるため。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令和２年度までに公共施設の個別施設計画策定を行い、必要な費用について計画的に積立を行っていく。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前年度の交付税の</a:t>
          </a:r>
          <a:r>
            <a:rPr kumimoji="1" lang="ja-JP" altLang="ja-JP" sz="1100">
              <a:solidFill>
                <a:schemeClr val="dk1"/>
              </a:solidFill>
              <a:effectLst/>
              <a:latin typeface="+mn-lt"/>
              <a:ea typeface="+mn-ea"/>
              <a:cs typeface="+mn-cs"/>
            </a:rPr>
            <a:t>財政調整基金を取り崩したため前年より減少した。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計画的な起債により、償還の金額も安定しているため現状維持とする。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E0C74A6-0A95-4320-8217-EA63D0EE6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5AF974-6E8A-4401-870D-C43A9AEFC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AA8B8AC-6B3F-4371-84BB-018DB34A446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146C14D-3E49-404C-BAE4-D95AABBFE81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2A9E678-7AE0-428C-B69F-B87227AF1C7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4CBDFFF-0954-4BC3-8C5C-EC871F8DDFF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8195FF5-7D76-4C0A-A382-3750BB6A46F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BBDC9F8-51ED-483B-8B23-2F27C53D277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F02E333-C0A3-47FD-A599-A06464735C5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AD1A2B9-A558-49B3-AAFC-FE84643F6AB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71EF0E4-1C85-4BF7-9069-48AD5C9DD24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51E2AFB-6000-43F6-9723-1279A9634AD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C5322AD-FF52-4367-9EDD-6D9104329EE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48EA200-BB5C-4B6E-B927-7D490E0200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84F55EC-213B-47B5-A8AC-646E2B4AF3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D0C08D1-5624-484B-B0B0-7E24DA10D8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F5E56F6-0E59-4668-8499-011A50CF6F3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9A8E1E3-2296-4A89-B451-984569CFE9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6B013D1-262C-4E9A-A8B8-19375BCF1BC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8A4C7AC-178F-4157-9A75-CBD41C30E1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EF03D04-AE2F-4F65-8B27-0F05E6EA1C6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EC77680-0CB3-4395-BC10-E813325F6E8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2A2DD31-E23D-443A-984E-24114542B8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CDD3EA1-7251-4712-81B9-B0B21DE0D2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B385277-56EB-43CD-9F10-C4B9918B935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1F78614-2002-41CE-949C-07FF7C7DDE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C866653-0D22-494D-8C00-A36C00DC4C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43D05C9-A971-4F36-9FA9-EA58D991EE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DCEE285-9A8C-45E4-8521-DDE351F949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C88E76F-1E9B-42E2-B515-B7102D200A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98509C4-63E7-4461-96C4-9DE471561C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9E11369-62A6-48F7-9FA1-9DC4B7491E8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71B064F-83DE-44BB-8579-E0DF60CF03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6602C55-FDCF-417A-A27A-D5C48A96BAA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633F2FC-5FAF-4CE6-8DFC-52826B8A64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A8D4E26-3E92-41A4-99F5-D05CBFFC54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C20F048-8739-4DAE-90ED-A1E63A0B2A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11E45F2-2378-475D-B30B-8DE4D3D948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ABD6D9E-15AE-412C-94BD-35941A2A675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F0FDB6B-9A9C-4015-B61D-2519360E23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B99AB44-5F98-4471-A490-8928E262E37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898B382-91E8-4BA5-96A7-65125074BDF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40B2E42-0732-4548-9929-EE528D6300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16CA0DB-087E-4A62-A562-7EEDC4C500B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9AB3B5B-1B4E-43A9-9315-205EDB1E51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1C22E2A-9F21-41EC-ADA8-9882FA4276F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702F271-0E99-47C6-89D5-AF5E561A0F5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FCDA976-DCB9-4955-811D-075FCC6D8B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1E19E30-7E75-417F-9763-AFA6EDE55B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9109B10-B9BB-4C1A-95F6-F959C4DD4F3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8262607-52F1-496F-A689-3A62AB0BFE2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CF7CE94-5C06-4048-96F8-93A4912C6C0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4504B1A-2099-480F-99F8-C0D3C19DF2C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8E9969A-626F-4A42-8B6C-CC71DEB752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04AEAA7-88E5-4E73-800A-F00B26F0BFB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E764417-6614-4B88-A4B2-56D15373065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CCD7248-8A8C-4A5A-8362-F478C685E4D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に比べてやや高くなっており、資産の老朽化が進んだ状況と言える。資産の更新や維持補修に係るコストが必要となってきているため、公共施設等総合管理計画に基づいて更新の必要性や長寿命化について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に進める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84A4A7F-6270-461B-81CB-4F70B9DAF58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AE9CCEF-1BC0-4980-B305-503C80A312A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6161439-8FC6-4775-84A1-C7458EEE29E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DD36C9B-7761-4317-A764-8AB1143B6BE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E17C2F81-3A1B-4B5B-ACBB-CF09ABD1900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A486930-0C86-4F0A-88D8-22F02FC36A9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78D5689A-499F-4E58-9B7B-AD21F2403A4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967557D-9F33-40C9-89E5-7DCD2448827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908D2260-31C2-499B-876F-D084DBA2E8C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965CB33-4D1C-4F73-BD74-4E384FC3520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66D193B-02BE-4EBC-A152-A5B0D0B700A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41A9BE9-59B7-407D-B5A3-EB80EF7B7A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661FB43-9A7F-4477-9891-01AA5FB4F0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4A32EF5-63CA-4CA8-A16A-21F4C7756AC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a:extLst>
            <a:ext uri="{FF2B5EF4-FFF2-40B4-BE49-F238E27FC236}">
              <a16:creationId xmlns:a16="http://schemas.microsoft.com/office/drawing/2014/main" id="{AFDA556E-0002-4DBB-BA27-E9B967895699}"/>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a:extLst>
            <a:ext uri="{FF2B5EF4-FFF2-40B4-BE49-F238E27FC236}">
              <a16:creationId xmlns:a16="http://schemas.microsoft.com/office/drawing/2014/main" id="{FC705D16-54A5-4D9F-81B7-A73E1A5FD98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a:extLst>
            <a:ext uri="{FF2B5EF4-FFF2-40B4-BE49-F238E27FC236}">
              <a16:creationId xmlns:a16="http://schemas.microsoft.com/office/drawing/2014/main" id="{13D24018-BC3D-4176-8424-C05F236E8EBC}"/>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a:extLst>
            <a:ext uri="{FF2B5EF4-FFF2-40B4-BE49-F238E27FC236}">
              <a16:creationId xmlns:a16="http://schemas.microsoft.com/office/drawing/2014/main" id="{FD7F68FD-32FE-4F56-98D1-3500FF6C3745}"/>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a:extLst>
            <a:ext uri="{FF2B5EF4-FFF2-40B4-BE49-F238E27FC236}">
              <a16:creationId xmlns:a16="http://schemas.microsoft.com/office/drawing/2014/main" id="{74AEF835-5641-456E-99EB-FCBA660623B6}"/>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a:extLst>
            <a:ext uri="{FF2B5EF4-FFF2-40B4-BE49-F238E27FC236}">
              <a16:creationId xmlns:a16="http://schemas.microsoft.com/office/drawing/2014/main" id="{3FC5C238-F652-4640-B8DD-07ECCA7AED74}"/>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a:extLst>
            <a:ext uri="{FF2B5EF4-FFF2-40B4-BE49-F238E27FC236}">
              <a16:creationId xmlns:a16="http://schemas.microsoft.com/office/drawing/2014/main" id="{5481013E-515F-4A2C-9A33-5FF42657F1C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id="{979D701E-964C-4438-B52A-4466A1384073}"/>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a:extLst>
            <a:ext uri="{FF2B5EF4-FFF2-40B4-BE49-F238E27FC236}">
              <a16:creationId xmlns:a16="http://schemas.microsoft.com/office/drawing/2014/main" id="{DD6FFD74-EB5D-4FB8-A6D5-849EAFCF862F}"/>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9641C2AB-9E96-480E-8A94-CC4CE63A215B}"/>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a:extLst>
            <a:ext uri="{FF2B5EF4-FFF2-40B4-BE49-F238E27FC236}">
              <a16:creationId xmlns:a16="http://schemas.microsoft.com/office/drawing/2014/main" id="{ECF22BD9-E311-4929-83DC-C6F58F7D0B02}"/>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A736C01-7926-4347-9EAD-408B5DA188E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B460E08-37B8-404F-B771-791A9466A7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382C397-02F9-4A2D-AB3A-26F7BED827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A054AEA-B298-4B7F-A44C-CD064A43976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017C3F-38E6-4D27-B720-7A0A3DB2CB2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9" name="楕円 88">
          <a:extLst>
            <a:ext uri="{FF2B5EF4-FFF2-40B4-BE49-F238E27FC236}">
              <a16:creationId xmlns:a16="http://schemas.microsoft.com/office/drawing/2014/main" id="{E1F4BCBF-0BDB-4DA2-AC89-C49F5CD024C5}"/>
            </a:ext>
          </a:extLst>
        </xdr:cNvPr>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26560</xdr:rowOff>
    </xdr:from>
    <xdr:ext cx="405111" cy="259045"/>
    <xdr:sp macro="" textlink="">
      <xdr:nvSpPr>
        <xdr:cNvPr id="90" name="有形固定資産減価償却率該当値テキスト">
          <a:extLst>
            <a:ext uri="{FF2B5EF4-FFF2-40B4-BE49-F238E27FC236}">
              <a16:creationId xmlns:a16="http://schemas.microsoft.com/office/drawing/2014/main" id="{FAC74458-BFC8-43C6-93AD-ADF237372269}"/>
            </a:ext>
          </a:extLst>
        </xdr:cNvPr>
        <xdr:cNvSpPr txBox="1"/>
      </xdr:nvSpPr>
      <xdr:spPr>
        <a:xfrm>
          <a:off x="4813300" y="57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91" name="楕円 90">
          <a:extLst>
            <a:ext uri="{FF2B5EF4-FFF2-40B4-BE49-F238E27FC236}">
              <a16:creationId xmlns:a16="http://schemas.microsoft.com/office/drawing/2014/main" id="{E538B3A0-6532-4926-9301-CD8C1BC2252A}"/>
            </a:ext>
          </a:extLst>
        </xdr:cNvPr>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98933</xdr:rowOff>
    </xdr:to>
    <xdr:cxnSp macro="">
      <xdr:nvCxnSpPr>
        <xdr:cNvPr id="92" name="直線コネクタ 91">
          <a:extLst>
            <a:ext uri="{FF2B5EF4-FFF2-40B4-BE49-F238E27FC236}">
              <a16:creationId xmlns:a16="http://schemas.microsoft.com/office/drawing/2014/main" id="{54ABDA5A-1BCB-4736-B231-BD092631BCF5}"/>
            </a:ext>
          </a:extLst>
        </xdr:cNvPr>
        <xdr:cNvCxnSpPr/>
      </xdr:nvCxnSpPr>
      <xdr:spPr>
        <a:xfrm>
          <a:off x="4051300" y="5805805"/>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148336</xdr:rowOff>
    </xdr:from>
    <xdr:to>
      <xdr:col>15</xdr:col>
      <xdr:colOff>187325</xdr:colOff>
      <xdr:row>29</xdr:row>
      <xdr:rowOff>78486</xdr:rowOff>
    </xdr:to>
    <xdr:sp macro="" textlink="">
      <xdr:nvSpPr>
        <xdr:cNvPr id="93" name="楕円 92">
          <a:extLst>
            <a:ext uri="{FF2B5EF4-FFF2-40B4-BE49-F238E27FC236}">
              <a16:creationId xmlns:a16="http://schemas.microsoft.com/office/drawing/2014/main" id="{540C11D8-FD75-4CFD-ADD3-71A3E2DC3F4B}"/>
            </a:ext>
          </a:extLst>
        </xdr:cNvPr>
        <xdr:cNvSpPr/>
      </xdr:nvSpPr>
      <xdr:spPr>
        <a:xfrm>
          <a:off x="3238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27686</xdr:rowOff>
    </xdr:from>
    <xdr:to>
      <xdr:col>19</xdr:col>
      <xdr:colOff>136525</xdr:colOff>
      <xdr:row>29</xdr:row>
      <xdr:rowOff>62230</xdr:rowOff>
    </xdr:to>
    <xdr:cxnSp macro="">
      <xdr:nvCxnSpPr>
        <xdr:cNvPr id="94" name="直線コネクタ 93">
          <a:extLst>
            <a:ext uri="{FF2B5EF4-FFF2-40B4-BE49-F238E27FC236}">
              <a16:creationId xmlns:a16="http://schemas.microsoft.com/office/drawing/2014/main" id="{D67BEDCA-01E6-4B3A-B713-455BFD06AEC3}"/>
            </a:ext>
          </a:extLst>
        </xdr:cNvPr>
        <xdr:cNvCxnSpPr/>
      </xdr:nvCxnSpPr>
      <xdr:spPr>
        <a:xfrm>
          <a:off x="3289300" y="577126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95" name="楕円 94">
          <a:extLst>
            <a:ext uri="{FF2B5EF4-FFF2-40B4-BE49-F238E27FC236}">
              <a16:creationId xmlns:a16="http://schemas.microsoft.com/office/drawing/2014/main" id="{356ACD93-2503-468D-9CF5-46A7F9175B37}"/>
            </a:ext>
          </a:extLst>
        </xdr:cNvPr>
        <xdr:cNvSpPr/>
      </xdr:nvSpPr>
      <xdr:spPr>
        <a:xfrm>
          <a:off x="2476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27686</xdr:rowOff>
    </xdr:to>
    <xdr:cxnSp macro="">
      <xdr:nvCxnSpPr>
        <xdr:cNvPr id="96" name="直線コネクタ 95">
          <a:extLst>
            <a:ext uri="{FF2B5EF4-FFF2-40B4-BE49-F238E27FC236}">
              <a16:creationId xmlns:a16="http://schemas.microsoft.com/office/drawing/2014/main" id="{6116DF91-D764-4896-80EF-E9C637E148FB}"/>
            </a:ext>
          </a:extLst>
        </xdr:cNvPr>
        <xdr:cNvCxnSpPr/>
      </xdr:nvCxnSpPr>
      <xdr:spPr>
        <a:xfrm>
          <a:off x="2527300" y="575398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79248</xdr:rowOff>
    </xdr:from>
    <xdr:to>
      <xdr:col>7</xdr:col>
      <xdr:colOff>187325</xdr:colOff>
      <xdr:row>29</xdr:row>
      <xdr:rowOff>9398</xdr:rowOff>
    </xdr:to>
    <xdr:sp macro="" textlink="">
      <xdr:nvSpPr>
        <xdr:cNvPr id="97" name="楕円 96">
          <a:extLst>
            <a:ext uri="{FF2B5EF4-FFF2-40B4-BE49-F238E27FC236}">
              <a16:creationId xmlns:a16="http://schemas.microsoft.com/office/drawing/2014/main" id="{99ED26B6-F993-4CEE-A1BA-80244D2EC08F}"/>
            </a:ext>
          </a:extLst>
        </xdr:cNvPr>
        <xdr:cNvSpPr/>
      </xdr:nvSpPr>
      <xdr:spPr>
        <a:xfrm>
          <a:off x="1714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130048</xdr:rowOff>
    </xdr:from>
    <xdr:to>
      <xdr:col>11</xdr:col>
      <xdr:colOff>136525</xdr:colOff>
      <xdr:row>29</xdr:row>
      <xdr:rowOff>10414</xdr:rowOff>
    </xdr:to>
    <xdr:cxnSp macro="">
      <xdr:nvCxnSpPr>
        <xdr:cNvPr id="98" name="直線コネクタ 97">
          <a:extLst>
            <a:ext uri="{FF2B5EF4-FFF2-40B4-BE49-F238E27FC236}">
              <a16:creationId xmlns:a16="http://schemas.microsoft.com/office/drawing/2014/main" id="{F8432CDF-1EC4-4B80-91FA-7411A97FA84B}"/>
            </a:ext>
          </a:extLst>
        </xdr:cNvPr>
        <xdr:cNvCxnSpPr/>
      </xdr:nvCxnSpPr>
      <xdr:spPr>
        <a:xfrm>
          <a:off x="1765300" y="570217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a:extLst>
            <a:ext uri="{FF2B5EF4-FFF2-40B4-BE49-F238E27FC236}">
              <a16:creationId xmlns:a16="http://schemas.microsoft.com/office/drawing/2014/main" id="{900EBB68-8C89-42C1-A3FC-519DBA265A33}"/>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a:extLst>
            <a:ext uri="{FF2B5EF4-FFF2-40B4-BE49-F238E27FC236}">
              <a16:creationId xmlns:a16="http://schemas.microsoft.com/office/drawing/2014/main" id="{F6A9EB62-7C51-4512-8057-6FBB7F5B75C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id="{C874C463-6943-43A2-A311-9C79D8BFC2E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a:extLst>
            <a:ext uri="{FF2B5EF4-FFF2-40B4-BE49-F238E27FC236}">
              <a16:creationId xmlns:a16="http://schemas.microsoft.com/office/drawing/2014/main" id="{97A6EBCB-9502-4564-BAB4-6D6B81010B5B}"/>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104157</xdr:rowOff>
    </xdr:from>
    <xdr:ext cx="405111" cy="259045"/>
    <xdr:sp macro="" textlink="">
      <xdr:nvSpPr>
        <xdr:cNvPr id="103" name="n_1mainValue有形固定資産減価償却率">
          <a:extLst>
            <a:ext uri="{FF2B5EF4-FFF2-40B4-BE49-F238E27FC236}">
              <a16:creationId xmlns:a16="http://schemas.microsoft.com/office/drawing/2014/main" id="{8873E67A-A0EF-400A-8F0A-D9FD40686EE2}"/>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95013</xdr:rowOff>
    </xdr:from>
    <xdr:ext cx="405111" cy="259045"/>
    <xdr:sp macro="" textlink="">
      <xdr:nvSpPr>
        <xdr:cNvPr id="104" name="n_2mainValue有形固定資産減価償却率">
          <a:extLst>
            <a:ext uri="{FF2B5EF4-FFF2-40B4-BE49-F238E27FC236}">
              <a16:creationId xmlns:a16="http://schemas.microsoft.com/office/drawing/2014/main" id="{2BD44B0D-B2E3-478D-A78A-0C2E18D57A9A}"/>
            </a:ext>
          </a:extLst>
        </xdr:cNvPr>
        <xdr:cNvSpPr txBox="1"/>
      </xdr:nvSpPr>
      <xdr:spPr>
        <a:xfrm>
          <a:off x="30867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52341</xdr:rowOff>
    </xdr:from>
    <xdr:ext cx="405111" cy="259045"/>
    <xdr:sp macro="" textlink="">
      <xdr:nvSpPr>
        <xdr:cNvPr id="105" name="n_3mainValue有形固定資産減価償却率">
          <a:extLst>
            <a:ext uri="{FF2B5EF4-FFF2-40B4-BE49-F238E27FC236}">
              <a16:creationId xmlns:a16="http://schemas.microsoft.com/office/drawing/2014/main" id="{20E1C7CB-5B97-4965-995A-5AE89EC52460}"/>
            </a:ext>
          </a:extLst>
        </xdr:cNvPr>
        <xdr:cNvSpPr txBox="1"/>
      </xdr:nvSpPr>
      <xdr:spPr>
        <a:xfrm>
          <a:off x="2324744" y="57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525</xdr:rowOff>
    </xdr:from>
    <xdr:ext cx="405111" cy="259045"/>
    <xdr:sp macro="" textlink="">
      <xdr:nvSpPr>
        <xdr:cNvPr id="106" name="n_4mainValue有形固定資産減価償却率">
          <a:extLst>
            <a:ext uri="{FF2B5EF4-FFF2-40B4-BE49-F238E27FC236}">
              <a16:creationId xmlns:a16="http://schemas.microsoft.com/office/drawing/2014/main" id="{507063F1-2933-47F7-88C5-0C0E0E35C9C7}"/>
            </a:ext>
          </a:extLst>
        </xdr:cNvPr>
        <xdr:cNvSpPr txBox="1"/>
      </xdr:nvSpPr>
      <xdr:spPr>
        <a:xfrm>
          <a:off x="1562744" y="574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3D8724B-D2C7-485F-BA66-1E9685FC81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4D837D8-DBD3-430E-8C62-7BE52020AF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D449794-718C-451E-92BE-80DEE1F5B3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E450820-F7C4-4982-B646-6EAFC58EC5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9A36E0F5-5A94-4729-A5F6-57F712D673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950FC49-2689-48C3-B201-EE66E1F3523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516A5C2-88FE-4CA0-96AF-98FB257ACA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461612D8-A655-441A-A761-F2487F4826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7C82A97-9DD6-43F1-9CDE-684A8514ECC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EF11CA0-BD7B-4BEE-991C-AE342727B2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0542400-7C28-4A3B-9162-4648BC875C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3E21F99-D74E-4BC4-8D5A-8502826625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3584699-06C8-4F8F-BCD6-9C0734BC960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債務償還可能年数は類似団体平均を下回っているが、過度な地方債残高とならないように資産の長寿命化や平準化を図りつつ、持続的な行政運営に努める。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1131F8F-D11A-49FF-BA30-B4C1EAC891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6187CEA-DA7B-4A9B-8407-383E0CC4096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035D262-8A79-4738-AE69-67CA41B8A22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89771CF8-7A9D-48DD-A5BC-67DAAD1E8F4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5DF5CBD7-BAB7-4A41-80B6-97A3E72AF48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8264D2C5-5EE2-4EE0-875B-782C9A04B97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20DC22B5-6076-40CA-9F67-441E27E22B3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5126A3C2-5F2E-45F0-97E7-3771650629C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6EB30ACB-54AD-4E7D-9465-22826E15C107}"/>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65BA36E-AF25-4F7B-85AA-5DCE40ECC61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42F666A6-4042-48D4-B4BE-7BD0A1AE95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8EA1C104-A8A2-4084-8BE7-8E250BEF2A0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DA9259E-BBF6-4900-A6B2-1F366C9670C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E6D30862-6C71-4C1B-9A65-27470E22D0B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4ABB9EF-F813-4428-B5E9-DB168607EB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a:extLst>
            <a:ext uri="{FF2B5EF4-FFF2-40B4-BE49-F238E27FC236}">
              <a16:creationId xmlns:a16="http://schemas.microsoft.com/office/drawing/2014/main" id="{49E8FAFE-E66E-49E8-8F46-DE6E79DEA703}"/>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a:extLst>
            <a:ext uri="{FF2B5EF4-FFF2-40B4-BE49-F238E27FC236}">
              <a16:creationId xmlns:a16="http://schemas.microsoft.com/office/drawing/2014/main" id="{82192A4E-F531-4A97-B8A1-9951306C7CB6}"/>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a:extLst>
            <a:ext uri="{FF2B5EF4-FFF2-40B4-BE49-F238E27FC236}">
              <a16:creationId xmlns:a16="http://schemas.microsoft.com/office/drawing/2014/main" id="{F8A65992-2C84-487C-839B-D16887CFB5ED}"/>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94109A79-6FBB-476B-B1D0-C879AE6579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46C33F8E-154C-47BD-A065-C8178B552BB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a:extLst>
            <a:ext uri="{FF2B5EF4-FFF2-40B4-BE49-F238E27FC236}">
              <a16:creationId xmlns:a16="http://schemas.microsoft.com/office/drawing/2014/main" id="{B684C8BD-7DBF-4551-A88E-0AD1E9E9E19C}"/>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a:extLst>
            <a:ext uri="{FF2B5EF4-FFF2-40B4-BE49-F238E27FC236}">
              <a16:creationId xmlns:a16="http://schemas.microsoft.com/office/drawing/2014/main" id="{6746A0C1-0244-484A-92E3-5B242284B24A}"/>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a:extLst>
            <a:ext uri="{FF2B5EF4-FFF2-40B4-BE49-F238E27FC236}">
              <a16:creationId xmlns:a16="http://schemas.microsoft.com/office/drawing/2014/main" id="{FC11AF3A-CFD7-40B9-BA19-5B98D3C6A352}"/>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a:extLst>
            <a:ext uri="{FF2B5EF4-FFF2-40B4-BE49-F238E27FC236}">
              <a16:creationId xmlns:a16="http://schemas.microsoft.com/office/drawing/2014/main" id="{7DA689DB-CE79-4902-B2DE-4D7F243A1491}"/>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a:extLst>
            <a:ext uri="{FF2B5EF4-FFF2-40B4-BE49-F238E27FC236}">
              <a16:creationId xmlns:a16="http://schemas.microsoft.com/office/drawing/2014/main" id="{A9232A5A-6C50-43F3-84F9-76D50BFE8114}"/>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a:extLst>
            <a:ext uri="{FF2B5EF4-FFF2-40B4-BE49-F238E27FC236}">
              <a16:creationId xmlns:a16="http://schemas.microsoft.com/office/drawing/2014/main" id="{3F69927C-4B22-45F4-B416-603DD2CD5233}"/>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BF107BB-BBFD-461D-93BA-8D82CDE2F86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FE24C09-2C32-405B-92E2-352C8C5FB6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9F77C26-25A2-4824-897D-6A22180F2F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8CBC618-5710-4F59-9A5C-19E857B371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BF6A2CE-CDBA-4CDE-B5CC-60EA80C9570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53581</xdr:rowOff>
    </xdr:from>
    <xdr:to>
      <xdr:col>76</xdr:col>
      <xdr:colOff>73025</xdr:colOff>
      <xdr:row>27</xdr:row>
      <xdr:rowOff>155181</xdr:rowOff>
    </xdr:to>
    <xdr:sp macro="" textlink="">
      <xdr:nvSpPr>
        <xdr:cNvPr id="151" name="楕円 150">
          <a:extLst>
            <a:ext uri="{FF2B5EF4-FFF2-40B4-BE49-F238E27FC236}">
              <a16:creationId xmlns:a16="http://schemas.microsoft.com/office/drawing/2014/main" id="{24CD171E-6D59-49FE-BD93-DADF1D98D8B3}"/>
            </a:ext>
          </a:extLst>
        </xdr:cNvPr>
        <xdr:cNvSpPr/>
      </xdr:nvSpPr>
      <xdr:spPr>
        <a:xfrm>
          <a:off x="14744700" y="54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76458</xdr:rowOff>
    </xdr:from>
    <xdr:ext cx="469744" cy="259045"/>
    <xdr:sp macro="" textlink="">
      <xdr:nvSpPr>
        <xdr:cNvPr id="152" name="債務償還比率該当値テキスト">
          <a:extLst>
            <a:ext uri="{FF2B5EF4-FFF2-40B4-BE49-F238E27FC236}">
              <a16:creationId xmlns:a16="http://schemas.microsoft.com/office/drawing/2014/main" id="{58B43FCD-95BC-4FD9-9F1E-C6AA90CB3092}"/>
            </a:ext>
          </a:extLst>
        </xdr:cNvPr>
        <xdr:cNvSpPr txBox="1"/>
      </xdr:nvSpPr>
      <xdr:spPr>
        <a:xfrm>
          <a:off x="14846300" y="53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118927</xdr:rowOff>
    </xdr:from>
    <xdr:to>
      <xdr:col>72</xdr:col>
      <xdr:colOff>123825</xdr:colOff>
      <xdr:row>28</xdr:row>
      <xdr:rowOff>49077</xdr:rowOff>
    </xdr:to>
    <xdr:sp macro="" textlink="">
      <xdr:nvSpPr>
        <xdr:cNvPr id="153" name="楕円 152">
          <a:extLst>
            <a:ext uri="{FF2B5EF4-FFF2-40B4-BE49-F238E27FC236}">
              <a16:creationId xmlns:a16="http://schemas.microsoft.com/office/drawing/2014/main" id="{46C160C9-3DFC-42C6-8082-0E3276C2F6C2}"/>
            </a:ext>
          </a:extLst>
        </xdr:cNvPr>
        <xdr:cNvSpPr/>
      </xdr:nvSpPr>
      <xdr:spPr>
        <a:xfrm>
          <a:off x="14033500" y="55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104381</xdr:rowOff>
    </xdr:from>
    <xdr:to>
      <xdr:col>76</xdr:col>
      <xdr:colOff>22225</xdr:colOff>
      <xdr:row>27</xdr:row>
      <xdr:rowOff>169727</xdr:rowOff>
    </xdr:to>
    <xdr:cxnSp macro="">
      <xdr:nvCxnSpPr>
        <xdr:cNvPr id="154" name="直線コネクタ 153">
          <a:extLst>
            <a:ext uri="{FF2B5EF4-FFF2-40B4-BE49-F238E27FC236}">
              <a16:creationId xmlns:a16="http://schemas.microsoft.com/office/drawing/2014/main" id="{7DBF9766-7DE4-4C77-9FE4-BFCFA38E3A44}"/>
            </a:ext>
          </a:extLst>
        </xdr:cNvPr>
        <xdr:cNvCxnSpPr/>
      </xdr:nvCxnSpPr>
      <xdr:spPr>
        <a:xfrm flipV="1">
          <a:off x="14084300" y="5505056"/>
          <a:ext cx="711200" cy="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83160</xdr:rowOff>
    </xdr:from>
    <xdr:to>
      <xdr:col>68</xdr:col>
      <xdr:colOff>123825</xdr:colOff>
      <xdr:row>28</xdr:row>
      <xdr:rowOff>13310</xdr:rowOff>
    </xdr:to>
    <xdr:sp macro="" textlink="">
      <xdr:nvSpPr>
        <xdr:cNvPr id="155" name="楕円 154">
          <a:extLst>
            <a:ext uri="{FF2B5EF4-FFF2-40B4-BE49-F238E27FC236}">
              <a16:creationId xmlns:a16="http://schemas.microsoft.com/office/drawing/2014/main" id="{C9324F7F-5019-4D7B-93D4-436DB66C52A7}"/>
            </a:ext>
          </a:extLst>
        </xdr:cNvPr>
        <xdr:cNvSpPr/>
      </xdr:nvSpPr>
      <xdr:spPr>
        <a:xfrm>
          <a:off x="13271500" y="54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133960</xdr:rowOff>
    </xdr:from>
    <xdr:to>
      <xdr:col>72</xdr:col>
      <xdr:colOff>73025</xdr:colOff>
      <xdr:row>27</xdr:row>
      <xdr:rowOff>169727</xdr:rowOff>
    </xdr:to>
    <xdr:cxnSp macro="">
      <xdr:nvCxnSpPr>
        <xdr:cNvPr id="156" name="直線コネクタ 155">
          <a:extLst>
            <a:ext uri="{FF2B5EF4-FFF2-40B4-BE49-F238E27FC236}">
              <a16:creationId xmlns:a16="http://schemas.microsoft.com/office/drawing/2014/main" id="{9894AAC0-E58E-4FF4-82FC-A1A267BC5DE5}"/>
            </a:ext>
          </a:extLst>
        </xdr:cNvPr>
        <xdr:cNvCxnSpPr/>
      </xdr:nvCxnSpPr>
      <xdr:spPr>
        <a:xfrm>
          <a:off x="13322300" y="5534635"/>
          <a:ext cx="762000" cy="3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72365</xdr:rowOff>
    </xdr:from>
    <xdr:to>
      <xdr:col>64</xdr:col>
      <xdr:colOff>123825</xdr:colOff>
      <xdr:row>28</xdr:row>
      <xdr:rowOff>2515</xdr:rowOff>
    </xdr:to>
    <xdr:sp macro="" textlink="">
      <xdr:nvSpPr>
        <xdr:cNvPr id="157" name="楕円 156">
          <a:extLst>
            <a:ext uri="{FF2B5EF4-FFF2-40B4-BE49-F238E27FC236}">
              <a16:creationId xmlns:a16="http://schemas.microsoft.com/office/drawing/2014/main" id="{0F823A4F-C50D-4383-ABA8-10D3FE36A410}"/>
            </a:ext>
          </a:extLst>
        </xdr:cNvPr>
        <xdr:cNvSpPr/>
      </xdr:nvSpPr>
      <xdr:spPr>
        <a:xfrm>
          <a:off x="12509500" y="54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123165</xdr:rowOff>
    </xdr:from>
    <xdr:to>
      <xdr:col>68</xdr:col>
      <xdr:colOff>73025</xdr:colOff>
      <xdr:row>27</xdr:row>
      <xdr:rowOff>133960</xdr:rowOff>
    </xdr:to>
    <xdr:cxnSp macro="">
      <xdr:nvCxnSpPr>
        <xdr:cNvPr id="158" name="直線コネクタ 157">
          <a:extLst>
            <a:ext uri="{FF2B5EF4-FFF2-40B4-BE49-F238E27FC236}">
              <a16:creationId xmlns:a16="http://schemas.microsoft.com/office/drawing/2014/main" id="{5C7D7166-8A24-4D8A-B493-D2A67BAA19C2}"/>
            </a:ext>
          </a:extLst>
        </xdr:cNvPr>
        <xdr:cNvCxnSpPr/>
      </xdr:nvCxnSpPr>
      <xdr:spPr>
        <a:xfrm>
          <a:off x="12560300" y="552384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30840</xdr:rowOff>
    </xdr:from>
    <xdr:to>
      <xdr:col>60</xdr:col>
      <xdr:colOff>123825</xdr:colOff>
      <xdr:row>27</xdr:row>
      <xdr:rowOff>132440</xdr:rowOff>
    </xdr:to>
    <xdr:sp macro="" textlink="">
      <xdr:nvSpPr>
        <xdr:cNvPr id="159" name="楕円 158">
          <a:extLst>
            <a:ext uri="{FF2B5EF4-FFF2-40B4-BE49-F238E27FC236}">
              <a16:creationId xmlns:a16="http://schemas.microsoft.com/office/drawing/2014/main" id="{B44807FC-E2DC-4830-B453-15C416912AFE}"/>
            </a:ext>
          </a:extLst>
        </xdr:cNvPr>
        <xdr:cNvSpPr/>
      </xdr:nvSpPr>
      <xdr:spPr>
        <a:xfrm>
          <a:off x="11747500" y="54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81640</xdr:rowOff>
    </xdr:from>
    <xdr:to>
      <xdr:col>64</xdr:col>
      <xdr:colOff>73025</xdr:colOff>
      <xdr:row>27</xdr:row>
      <xdr:rowOff>123165</xdr:rowOff>
    </xdr:to>
    <xdr:cxnSp macro="">
      <xdr:nvCxnSpPr>
        <xdr:cNvPr id="160" name="直線コネクタ 159">
          <a:extLst>
            <a:ext uri="{FF2B5EF4-FFF2-40B4-BE49-F238E27FC236}">
              <a16:creationId xmlns:a16="http://schemas.microsoft.com/office/drawing/2014/main" id="{48E37C45-E896-4A32-AE34-B83BF2268453}"/>
            </a:ext>
          </a:extLst>
        </xdr:cNvPr>
        <xdr:cNvCxnSpPr/>
      </xdr:nvCxnSpPr>
      <xdr:spPr>
        <a:xfrm>
          <a:off x="11798300" y="5482315"/>
          <a:ext cx="762000" cy="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a:extLst>
            <a:ext uri="{FF2B5EF4-FFF2-40B4-BE49-F238E27FC236}">
              <a16:creationId xmlns:a16="http://schemas.microsoft.com/office/drawing/2014/main" id="{9FBB2EFC-17D0-47E9-BD29-94DA1D06C0E4}"/>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a:extLst>
            <a:ext uri="{FF2B5EF4-FFF2-40B4-BE49-F238E27FC236}">
              <a16:creationId xmlns:a16="http://schemas.microsoft.com/office/drawing/2014/main" id="{65BBE7D3-5326-4B3A-9E8E-B8F2D2D92462}"/>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a:extLst>
            <a:ext uri="{FF2B5EF4-FFF2-40B4-BE49-F238E27FC236}">
              <a16:creationId xmlns:a16="http://schemas.microsoft.com/office/drawing/2014/main" id="{EE135BED-DDAF-4F73-971B-B5BAAA723946}"/>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a:extLst>
            <a:ext uri="{FF2B5EF4-FFF2-40B4-BE49-F238E27FC236}">
              <a16:creationId xmlns:a16="http://schemas.microsoft.com/office/drawing/2014/main" id="{372675E8-7E6B-4FA6-874D-9EB56C3DF4BB}"/>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65604</xdr:rowOff>
    </xdr:from>
    <xdr:ext cx="469744" cy="259045"/>
    <xdr:sp macro="" textlink="">
      <xdr:nvSpPr>
        <xdr:cNvPr id="165" name="n_1mainValue債務償還比率">
          <a:extLst>
            <a:ext uri="{FF2B5EF4-FFF2-40B4-BE49-F238E27FC236}">
              <a16:creationId xmlns:a16="http://schemas.microsoft.com/office/drawing/2014/main" id="{ABE968C2-8580-4414-92F6-219455C2E2A9}"/>
            </a:ext>
          </a:extLst>
        </xdr:cNvPr>
        <xdr:cNvSpPr txBox="1"/>
      </xdr:nvSpPr>
      <xdr:spPr>
        <a:xfrm>
          <a:off x="13836727" y="52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29837</xdr:rowOff>
    </xdr:from>
    <xdr:ext cx="469744" cy="259045"/>
    <xdr:sp macro="" textlink="">
      <xdr:nvSpPr>
        <xdr:cNvPr id="166" name="n_2mainValue債務償還比率">
          <a:extLst>
            <a:ext uri="{FF2B5EF4-FFF2-40B4-BE49-F238E27FC236}">
              <a16:creationId xmlns:a16="http://schemas.microsoft.com/office/drawing/2014/main" id="{399892A3-AE9A-44FD-BD2B-C23F512B44A7}"/>
            </a:ext>
          </a:extLst>
        </xdr:cNvPr>
        <xdr:cNvSpPr txBox="1"/>
      </xdr:nvSpPr>
      <xdr:spPr>
        <a:xfrm>
          <a:off x="13087427" y="5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19042</xdr:rowOff>
    </xdr:from>
    <xdr:ext cx="469744" cy="259045"/>
    <xdr:sp macro="" textlink="">
      <xdr:nvSpPr>
        <xdr:cNvPr id="167" name="n_3mainValue債務償還比率">
          <a:extLst>
            <a:ext uri="{FF2B5EF4-FFF2-40B4-BE49-F238E27FC236}">
              <a16:creationId xmlns:a16="http://schemas.microsoft.com/office/drawing/2014/main" id="{712E7155-BA09-4AE0-BC8B-4F13DCBB029E}"/>
            </a:ext>
          </a:extLst>
        </xdr:cNvPr>
        <xdr:cNvSpPr txBox="1"/>
      </xdr:nvSpPr>
      <xdr:spPr>
        <a:xfrm>
          <a:off x="12325427" y="52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148967</xdr:rowOff>
    </xdr:from>
    <xdr:ext cx="469744" cy="259045"/>
    <xdr:sp macro="" textlink="">
      <xdr:nvSpPr>
        <xdr:cNvPr id="168" name="n_4mainValue債務償還比率">
          <a:extLst>
            <a:ext uri="{FF2B5EF4-FFF2-40B4-BE49-F238E27FC236}">
              <a16:creationId xmlns:a16="http://schemas.microsoft.com/office/drawing/2014/main" id="{7C34BC61-3ACE-4EBE-9991-C57DC8C6C6A3}"/>
            </a:ext>
          </a:extLst>
        </xdr:cNvPr>
        <xdr:cNvSpPr txBox="1"/>
      </xdr:nvSpPr>
      <xdr:spPr>
        <a:xfrm>
          <a:off x="11563427" y="52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5E673147-1C94-44E3-8784-922F3BADC2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86AA1AFA-3C7C-4EDA-B512-B603D19F8FE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E6678EE5-A22E-4F5F-89F7-7268647CFF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B93C500-1701-4CF7-BE13-D2ECA2BAAF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163AC6F5-264A-41AF-BA7E-C8210799A2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0DEF46E-58FE-41C0-98AA-6ABE13F772A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95686B-4374-49BB-9B6E-B9901D95BB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06C6C2-2C92-4819-B366-840D891CCA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2DB9D3-5897-41FC-B5D6-25BA5AA38F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DE7D77-9E4B-4E66-90DF-C03A6574B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644E0E-DF2B-4365-90EA-DBEC9D2BA3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69FEEF-8BC9-4107-937E-F6DFF7FD3F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9B0C9A-0F94-4521-9C1F-D555E824A2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F0405A-D877-4CBB-A102-3B2B8EBAA7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4DB40E-DE63-42E5-A0EF-CCD1E51C32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F92115-FFDE-4353-BC26-99F232F729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5008BB-FF13-456E-A78E-18E723B016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CA1046-7A63-4936-8489-97B469AABE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29D1C9-D05B-447E-B672-7722F6A537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316E37-0334-437A-BFB1-0FEA11395E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432AC6-D76A-49AD-8782-EDBEF077F6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CEB01F-2B84-464F-9273-F971EB3DCD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4F3672-1AAD-4C56-B8D1-3CA78D74BF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A2BC30-6D65-44CA-940B-6E9ED79637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C0E798-102B-4628-A3BA-8E17350315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AF525C-D6F3-4FD3-84D6-3F1FB66EF2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5E582B-B87B-4750-B615-3EFBC4FD9B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C046D1-65D7-4AAA-A030-DB67848556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B694F4-7050-4EBD-AA4E-6A3C8579D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E2D882-0BA9-498B-9925-C4B1B934B1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6DFE42-CBC5-4635-B290-9D702561EB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F186BF-B628-4BC9-B869-3179653986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FFA326-A97E-422B-A188-0ADC1F46E5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5CFD98-7A87-4EF5-B93F-999AD109AA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D9D558-DD0E-4E54-90D3-8AD91947C4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8839946-8AA9-4CB3-9353-0C270F49324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A0981B-E7F2-4F55-8E14-E70CF5CA18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BE8040-A045-4048-95DF-BCEBE00FA7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1E9CBB-7F29-4096-A02B-ED083EE3FB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EA246D-8119-4099-AE5F-D82F985361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86110C-BDCB-49EA-83EF-29C8CEC732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34AB9E-44A2-4970-9832-1C4F79398C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08C771-89A3-41C7-86F6-63093E1E99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7F6D66-E8D2-4AEC-A45B-123A848A51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5ACA73-1DF9-43FD-BEB0-E9EEF53194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9648755-C805-4075-A1CD-D7DBDB89B1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6C8C1E-B154-43E6-AF2E-77942F7EA8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C73382-8CDB-49EC-AB42-82F5811A95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15ABB0-7D77-4E4E-BF30-B2D38C2903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B417560-5793-47E3-A349-2C5D90ECD0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3D79D0-5110-4BC9-B711-0580D30279E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EF67B0F-6A87-4AFF-8EC2-568EA70150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2D1B320-B0FD-4C63-A0AB-F248A44CF6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DA0C1E3-353D-45E2-99E0-E75816C9DAC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D6191F-E094-431B-A0CB-56BCF3BBA3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2098A7-12B4-42E9-8A48-F9F929EEA2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ED3C4F6-8B3C-41E0-9EFF-D19C3CDC361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7A30BD5-DBB2-436D-922A-D617958E1D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1EDE457-6565-49AD-A179-54DABDC247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7D82532-F46F-4FC2-8C8C-8003319604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A1770A0-835E-4080-A2EB-014EB83688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62CCE0BC-B92A-431B-B288-57464A0AED26}"/>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49362158-7018-4D7E-835C-91850E73BE3C}"/>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1B47B9C4-C29B-4921-9B5B-EC0DA7B20672}"/>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F4817B9-8255-41C6-851B-457E2F872D11}"/>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91CA6A39-85D5-401A-A186-455CAB537764}"/>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EDFA027A-C85C-49A8-8D59-8384E03E228D}"/>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223A4236-A8BF-409E-9DBB-D5D9C4526EC8}"/>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DD828F39-BAA3-4E76-86CC-597D6733EFF6}"/>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C1094802-95F3-44B1-8A4A-A6B230D042DF}"/>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ED12A6F4-1098-46D2-AA79-D796EE113AA3}"/>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1EECACB5-AABB-4419-95B2-73452151D624}"/>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F1D5288-DC6B-4BF1-82B4-EEF10493D4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3A0A40-13C8-44EA-9427-1921569A10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8D2BF0-75BB-4CA8-AFD3-9F3B4A851D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687257-0B3F-47AA-A54D-49D3AA279E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E268830-E87D-4B89-A9EA-6179BB4991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a:extLst>
            <a:ext uri="{FF2B5EF4-FFF2-40B4-BE49-F238E27FC236}">
              <a16:creationId xmlns:a16="http://schemas.microsoft.com/office/drawing/2014/main" id="{E79D9287-9433-4564-BF7B-FD2E112ABC02}"/>
            </a:ext>
          </a:extLst>
        </xdr:cNvPr>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a:extLst>
            <a:ext uri="{FF2B5EF4-FFF2-40B4-BE49-F238E27FC236}">
              <a16:creationId xmlns:a16="http://schemas.microsoft.com/office/drawing/2014/main" id="{6B370F68-79AB-4225-A50B-DE89236F0241}"/>
            </a:ext>
          </a:extLst>
        </xdr:cNvPr>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id="{4D097D25-F329-4835-948F-0465A9F1BE4E}"/>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id="{949864BA-A0DD-4ACC-8D05-54D8200D81A8}"/>
            </a:ext>
          </a:extLst>
        </xdr:cNvPr>
        <xdr:cNvCxnSpPr/>
      </xdr:nvCxnSpPr>
      <xdr:spPr>
        <a:xfrm>
          <a:off x="3797300" y="65684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7" name="楕円 76">
          <a:extLst>
            <a:ext uri="{FF2B5EF4-FFF2-40B4-BE49-F238E27FC236}">
              <a16:creationId xmlns:a16="http://schemas.microsoft.com/office/drawing/2014/main" id="{B89101EB-C4D6-4945-AF79-51813413F931}"/>
            </a:ext>
          </a:extLst>
        </xdr:cNvPr>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id="{30214C11-B0C1-46CA-A482-67D44CCA8F2A}"/>
            </a:ext>
          </a:extLst>
        </xdr:cNvPr>
        <xdr:cNvCxnSpPr/>
      </xdr:nvCxnSpPr>
      <xdr:spPr>
        <a:xfrm>
          <a:off x="2908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a:extLst>
            <a:ext uri="{FF2B5EF4-FFF2-40B4-BE49-F238E27FC236}">
              <a16:creationId xmlns:a16="http://schemas.microsoft.com/office/drawing/2014/main" id="{DF954FE7-B7F2-4F41-8143-8B3760614EDB}"/>
            </a:ext>
          </a:extLst>
        </xdr:cNvPr>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15240</xdr:rowOff>
    </xdr:to>
    <xdr:cxnSp macro="">
      <xdr:nvCxnSpPr>
        <xdr:cNvPr id="80" name="直線コネクタ 79">
          <a:extLst>
            <a:ext uri="{FF2B5EF4-FFF2-40B4-BE49-F238E27FC236}">
              <a16:creationId xmlns:a16="http://schemas.microsoft.com/office/drawing/2014/main" id="{A526494C-51F0-4282-B527-8CEC5BBA21DE}"/>
            </a:ext>
          </a:extLst>
        </xdr:cNvPr>
        <xdr:cNvCxnSpPr/>
      </xdr:nvCxnSpPr>
      <xdr:spPr>
        <a:xfrm>
          <a:off x="2019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a:extLst>
            <a:ext uri="{FF2B5EF4-FFF2-40B4-BE49-F238E27FC236}">
              <a16:creationId xmlns:a16="http://schemas.microsoft.com/office/drawing/2014/main" id="{FBF8A009-0D52-4744-A605-A0C7744287D8}"/>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148590</xdr:rowOff>
    </xdr:to>
    <xdr:cxnSp macro="">
      <xdr:nvCxnSpPr>
        <xdr:cNvPr id="82" name="直線コネクタ 81">
          <a:extLst>
            <a:ext uri="{FF2B5EF4-FFF2-40B4-BE49-F238E27FC236}">
              <a16:creationId xmlns:a16="http://schemas.microsoft.com/office/drawing/2014/main" id="{0769551D-B5CA-4A53-9EB6-711FE83C3F11}"/>
            </a:ext>
          </a:extLst>
        </xdr:cNvPr>
        <xdr:cNvCxnSpPr/>
      </xdr:nvCxnSpPr>
      <xdr:spPr>
        <a:xfrm>
          <a:off x="1130300" y="6454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330F2B3D-57AE-4AE0-BB8D-0426BB2666BB}"/>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4AF46EF9-9F8B-42CA-9CF4-AA4FE48376A5}"/>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B92F294E-C8A8-4FE5-A29B-C11AE7BF7972}"/>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202037F8-5D65-4575-AE4F-6BAA78CAA53E}"/>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924D563E-48AF-483D-8A49-9DEB07E8E9CE}"/>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829E37F0-0375-4911-BD7C-C14B49BCC672}"/>
            </a:ext>
          </a:extLst>
        </xdr:cNvPr>
        <xdr:cNvSpPr txBox="1"/>
      </xdr:nvSpPr>
      <xdr:spPr>
        <a:xfrm>
          <a:off x="2705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53CF81AF-1BB3-4EA3-A59E-2454BD3505F5}"/>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0" name="n_4mainValue【道路】&#10;有形固定資産減価償却率">
          <a:extLst>
            <a:ext uri="{FF2B5EF4-FFF2-40B4-BE49-F238E27FC236}">
              <a16:creationId xmlns:a16="http://schemas.microsoft.com/office/drawing/2014/main" id="{DC1A4208-01E3-4ABC-8542-13EA1D2044C4}"/>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F7E151A-BE9E-476D-8104-A9EAF2D6F6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F8CE354-A62D-4AB3-92AA-AFC9ECFAD1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615E474-A8D2-4BAC-953B-ACA74B076A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4FB6866-0882-4756-AEA6-C240E7C191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1A25588-3D21-4E32-A353-6498242EE4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612C6D1-D879-4B63-AAF9-200D7ACB22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4B0CA48-425D-42D5-9FAD-F036166AD4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57B9318-6613-4C8C-B115-24BA16E476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CC64F21-23EF-44CE-BD48-61D7DD75E4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724C29F-54F2-4CA2-A2F6-2301287979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262EF17-670F-478D-AD5D-41B3471CD3E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19A822B-9896-4FE9-9B10-4B471D9C386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FCA34C2-9EAA-4AFF-81A1-B1CECD1B52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99BD09D-4136-4E0E-897B-D296FF4213E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B269A38-FBDC-4339-81E7-9DDE8F73AA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FCA091F-FFB4-4369-BCC4-4CC9087B578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C523DDE-1DDC-4D0B-A3BA-51A84D5F32C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DFF8BA8-60DF-4445-BC88-0A66446126E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0D0B162-94EA-498D-9270-5C86122169A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3C9CBF0-535F-4EE7-B545-809C913AA4D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2D9E37E-6FFB-4CD4-ADF2-132B5E262D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192DC40-B2BE-4795-BB33-AE15DB4A680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3DE5981-DEEC-4CF7-8584-4652313432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1835915F-A622-43FC-AB54-F8E944B1FFE9}"/>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4D2127FE-18E0-4FFE-BBE6-59AACF8DE01E}"/>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D0F29425-E5A9-4259-AA30-EC47D7AE10E5}"/>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FA233A43-E092-4807-AE86-31093D50051F}"/>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0AB234B7-8B75-4536-8A6B-87F7A5AA842D}"/>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B4E924A5-3F3F-4DBF-B6DE-090E490F08DD}"/>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D39A8908-F568-4D2C-8CB7-87DA42C8536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CDB4F943-CC39-43C5-AD68-EDAE199A5A3C}"/>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7FB2B538-6C12-48E2-840B-4CDBBE936B11}"/>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CEE00D58-EDA9-49AA-B04E-87AE77E0CE57}"/>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5E758780-F755-43AC-B9C2-2F38E5640DB8}"/>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E996FF-D2EF-4E5A-8876-590F646736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4E464F-3833-405A-93FF-B08DE369FF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4096084-11B8-48CA-89B9-CF51B5B520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914882-E76D-48BC-91CE-0A60E93B76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2BFF24-02D6-4C42-A5AA-23D8BC8CD9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88684</xdr:rowOff>
    </xdr:from>
    <xdr:to>
      <xdr:col>55</xdr:col>
      <xdr:colOff>50800</xdr:colOff>
      <xdr:row>41</xdr:row>
      <xdr:rowOff>18834</xdr:rowOff>
    </xdr:to>
    <xdr:sp macro="" textlink="">
      <xdr:nvSpPr>
        <xdr:cNvPr id="130" name="楕円 129">
          <a:extLst>
            <a:ext uri="{FF2B5EF4-FFF2-40B4-BE49-F238E27FC236}">
              <a16:creationId xmlns:a16="http://schemas.microsoft.com/office/drawing/2014/main" id="{7CFDF6DE-7861-406A-8BB0-C885826E7557}"/>
            </a:ext>
          </a:extLst>
        </xdr:cNvPr>
        <xdr:cNvSpPr/>
      </xdr:nvSpPr>
      <xdr:spPr>
        <a:xfrm>
          <a:off x="10426700" y="6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67111</xdr:rowOff>
    </xdr:from>
    <xdr:ext cx="469744" cy="259045"/>
    <xdr:sp macro="" textlink="">
      <xdr:nvSpPr>
        <xdr:cNvPr id="131" name="【道路】&#10;一人当たり延長該当値テキスト">
          <a:extLst>
            <a:ext uri="{FF2B5EF4-FFF2-40B4-BE49-F238E27FC236}">
              <a16:creationId xmlns:a16="http://schemas.microsoft.com/office/drawing/2014/main" id="{2EDCDC98-3BAC-4AA8-99BF-DDB9CF887D23}"/>
            </a:ext>
          </a:extLst>
        </xdr:cNvPr>
        <xdr:cNvSpPr txBox="1"/>
      </xdr:nvSpPr>
      <xdr:spPr>
        <a:xfrm>
          <a:off x="10515600" y="692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90665</xdr:rowOff>
    </xdr:from>
    <xdr:to>
      <xdr:col>50</xdr:col>
      <xdr:colOff>165100</xdr:colOff>
      <xdr:row>41</xdr:row>
      <xdr:rowOff>20815</xdr:rowOff>
    </xdr:to>
    <xdr:sp macro="" textlink="">
      <xdr:nvSpPr>
        <xdr:cNvPr id="132" name="楕円 131">
          <a:extLst>
            <a:ext uri="{FF2B5EF4-FFF2-40B4-BE49-F238E27FC236}">
              <a16:creationId xmlns:a16="http://schemas.microsoft.com/office/drawing/2014/main" id="{2E32B79C-23DE-4BCC-ABB9-C9D7036DA6BE}"/>
            </a:ext>
          </a:extLst>
        </xdr:cNvPr>
        <xdr:cNvSpPr/>
      </xdr:nvSpPr>
      <xdr:spPr>
        <a:xfrm>
          <a:off x="9588500" y="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139484</xdr:rowOff>
    </xdr:from>
    <xdr:to>
      <xdr:col>55</xdr:col>
      <xdr:colOff>0</xdr:colOff>
      <xdr:row>40</xdr:row>
      <xdr:rowOff>141465</xdr:rowOff>
    </xdr:to>
    <xdr:cxnSp macro="">
      <xdr:nvCxnSpPr>
        <xdr:cNvPr id="133" name="直線コネクタ 132">
          <a:extLst>
            <a:ext uri="{FF2B5EF4-FFF2-40B4-BE49-F238E27FC236}">
              <a16:creationId xmlns:a16="http://schemas.microsoft.com/office/drawing/2014/main" id="{8E062B8E-9FEB-4502-A95E-637C83176B50}"/>
            </a:ext>
          </a:extLst>
        </xdr:cNvPr>
        <xdr:cNvCxnSpPr/>
      </xdr:nvCxnSpPr>
      <xdr:spPr>
        <a:xfrm flipV="1">
          <a:off x="9639300" y="699748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90398</xdr:rowOff>
    </xdr:from>
    <xdr:to>
      <xdr:col>46</xdr:col>
      <xdr:colOff>38100</xdr:colOff>
      <xdr:row>41</xdr:row>
      <xdr:rowOff>20548</xdr:rowOff>
    </xdr:to>
    <xdr:sp macro="" textlink="">
      <xdr:nvSpPr>
        <xdr:cNvPr id="134" name="楕円 133">
          <a:extLst>
            <a:ext uri="{FF2B5EF4-FFF2-40B4-BE49-F238E27FC236}">
              <a16:creationId xmlns:a16="http://schemas.microsoft.com/office/drawing/2014/main" id="{206AD5BD-E5C1-4E4D-90C2-FB3DAF66C193}"/>
            </a:ext>
          </a:extLst>
        </xdr:cNvPr>
        <xdr:cNvSpPr/>
      </xdr:nvSpPr>
      <xdr:spPr>
        <a:xfrm>
          <a:off x="8699500" y="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141198</xdr:rowOff>
    </xdr:from>
    <xdr:to>
      <xdr:col>50</xdr:col>
      <xdr:colOff>114300</xdr:colOff>
      <xdr:row>40</xdr:row>
      <xdr:rowOff>141465</xdr:rowOff>
    </xdr:to>
    <xdr:cxnSp macro="">
      <xdr:nvCxnSpPr>
        <xdr:cNvPr id="135" name="直線コネクタ 134">
          <a:extLst>
            <a:ext uri="{FF2B5EF4-FFF2-40B4-BE49-F238E27FC236}">
              <a16:creationId xmlns:a16="http://schemas.microsoft.com/office/drawing/2014/main" id="{242E4CF9-2A77-4AA6-A995-642EE3D259C4}"/>
            </a:ext>
          </a:extLst>
        </xdr:cNvPr>
        <xdr:cNvCxnSpPr/>
      </xdr:nvCxnSpPr>
      <xdr:spPr>
        <a:xfrm>
          <a:off x="8750300" y="699919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92570</xdr:rowOff>
    </xdr:from>
    <xdr:to>
      <xdr:col>41</xdr:col>
      <xdr:colOff>101600</xdr:colOff>
      <xdr:row>41</xdr:row>
      <xdr:rowOff>22720</xdr:rowOff>
    </xdr:to>
    <xdr:sp macro="" textlink="">
      <xdr:nvSpPr>
        <xdr:cNvPr id="136" name="楕円 135">
          <a:extLst>
            <a:ext uri="{FF2B5EF4-FFF2-40B4-BE49-F238E27FC236}">
              <a16:creationId xmlns:a16="http://schemas.microsoft.com/office/drawing/2014/main" id="{221809B1-C3FC-47CC-BF7B-81C078B056EB}"/>
            </a:ext>
          </a:extLst>
        </xdr:cNvPr>
        <xdr:cNvSpPr/>
      </xdr:nvSpPr>
      <xdr:spPr>
        <a:xfrm>
          <a:off x="7810500" y="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141198</xdr:rowOff>
    </xdr:from>
    <xdr:to>
      <xdr:col>45</xdr:col>
      <xdr:colOff>177800</xdr:colOff>
      <xdr:row>40</xdr:row>
      <xdr:rowOff>143370</xdr:rowOff>
    </xdr:to>
    <xdr:cxnSp macro="">
      <xdr:nvCxnSpPr>
        <xdr:cNvPr id="137" name="直線コネクタ 136">
          <a:extLst>
            <a:ext uri="{FF2B5EF4-FFF2-40B4-BE49-F238E27FC236}">
              <a16:creationId xmlns:a16="http://schemas.microsoft.com/office/drawing/2014/main" id="{E0BA6FC7-C75B-465A-893C-0926D9AE0254}"/>
            </a:ext>
          </a:extLst>
        </xdr:cNvPr>
        <xdr:cNvCxnSpPr/>
      </xdr:nvCxnSpPr>
      <xdr:spPr>
        <a:xfrm flipV="1">
          <a:off x="7861300" y="69991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91542</xdr:rowOff>
    </xdr:from>
    <xdr:to>
      <xdr:col>36</xdr:col>
      <xdr:colOff>165100</xdr:colOff>
      <xdr:row>41</xdr:row>
      <xdr:rowOff>21692</xdr:rowOff>
    </xdr:to>
    <xdr:sp macro="" textlink="">
      <xdr:nvSpPr>
        <xdr:cNvPr id="138" name="楕円 137">
          <a:extLst>
            <a:ext uri="{FF2B5EF4-FFF2-40B4-BE49-F238E27FC236}">
              <a16:creationId xmlns:a16="http://schemas.microsoft.com/office/drawing/2014/main" id="{B3290348-20C4-4872-A986-4FC3C1CD35E1}"/>
            </a:ext>
          </a:extLst>
        </xdr:cNvPr>
        <xdr:cNvSpPr/>
      </xdr:nvSpPr>
      <xdr:spPr>
        <a:xfrm>
          <a:off x="6921500" y="69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142342</xdr:rowOff>
    </xdr:from>
    <xdr:to>
      <xdr:col>41</xdr:col>
      <xdr:colOff>50800</xdr:colOff>
      <xdr:row>40</xdr:row>
      <xdr:rowOff>143370</xdr:rowOff>
    </xdr:to>
    <xdr:cxnSp macro="">
      <xdr:nvCxnSpPr>
        <xdr:cNvPr id="139" name="直線コネクタ 138">
          <a:extLst>
            <a:ext uri="{FF2B5EF4-FFF2-40B4-BE49-F238E27FC236}">
              <a16:creationId xmlns:a16="http://schemas.microsoft.com/office/drawing/2014/main" id="{0966987A-E2AD-4AB8-9B99-13BB4CA7B98D}"/>
            </a:ext>
          </a:extLst>
        </xdr:cNvPr>
        <xdr:cNvCxnSpPr/>
      </xdr:nvCxnSpPr>
      <xdr:spPr>
        <a:xfrm>
          <a:off x="6972300" y="700034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619281A9-C5CE-4EA8-9A29-64B8B0F63C7C}"/>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F262A302-7484-47A8-B68C-8BDB75B6993C}"/>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9346A87D-D7C8-4C01-9DCA-F2DFE63B7308}"/>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20A4DBD9-30C0-452C-B83C-729279792E41}"/>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11942</xdr:rowOff>
    </xdr:from>
    <xdr:ext cx="469744" cy="259045"/>
    <xdr:sp macro="" textlink="">
      <xdr:nvSpPr>
        <xdr:cNvPr id="144" name="n_1mainValue【道路】&#10;一人当たり延長">
          <a:extLst>
            <a:ext uri="{FF2B5EF4-FFF2-40B4-BE49-F238E27FC236}">
              <a16:creationId xmlns:a16="http://schemas.microsoft.com/office/drawing/2014/main" id="{BC3F4CD6-C38F-41B0-A311-D846639ADA3F}"/>
            </a:ext>
          </a:extLst>
        </xdr:cNvPr>
        <xdr:cNvSpPr txBox="1"/>
      </xdr:nvSpPr>
      <xdr:spPr>
        <a:xfrm>
          <a:off x="9391727" y="7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11675</xdr:rowOff>
    </xdr:from>
    <xdr:ext cx="469744" cy="259045"/>
    <xdr:sp macro="" textlink="">
      <xdr:nvSpPr>
        <xdr:cNvPr id="145" name="n_2mainValue【道路】&#10;一人当たり延長">
          <a:extLst>
            <a:ext uri="{FF2B5EF4-FFF2-40B4-BE49-F238E27FC236}">
              <a16:creationId xmlns:a16="http://schemas.microsoft.com/office/drawing/2014/main" id="{743200C8-1DC9-4F5E-85AE-BFB5508BBFC5}"/>
            </a:ext>
          </a:extLst>
        </xdr:cNvPr>
        <xdr:cNvSpPr txBox="1"/>
      </xdr:nvSpPr>
      <xdr:spPr>
        <a:xfrm>
          <a:off x="8515427" y="70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13847</xdr:rowOff>
    </xdr:from>
    <xdr:ext cx="469744" cy="259045"/>
    <xdr:sp macro="" textlink="">
      <xdr:nvSpPr>
        <xdr:cNvPr id="146" name="n_3mainValue【道路】&#10;一人当たり延長">
          <a:extLst>
            <a:ext uri="{FF2B5EF4-FFF2-40B4-BE49-F238E27FC236}">
              <a16:creationId xmlns:a16="http://schemas.microsoft.com/office/drawing/2014/main" id="{12775B6D-B09E-44B4-953D-00F64185FE45}"/>
            </a:ext>
          </a:extLst>
        </xdr:cNvPr>
        <xdr:cNvSpPr txBox="1"/>
      </xdr:nvSpPr>
      <xdr:spPr>
        <a:xfrm>
          <a:off x="7626427" y="70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12819</xdr:rowOff>
    </xdr:from>
    <xdr:ext cx="469744" cy="259045"/>
    <xdr:sp macro="" textlink="">
      <xdr:nvSpPr>
        <xdr:cNvPr id="147" name="n_4mainValue【道路】&#10;一人当たり延長">
          <a:extLst>
            <a:ext uri="{FF2B5EF4-FFF2-40B4-BE49-F238E27FC236}">
              <a16:creationId xmlns:a16="http://schemas.microsoft.com/office/drawing/2014/main" id="{05C5FBF9-671C-4641-8665-FE0CCBDE5497}"/>
            </a:ext>
          </a:extLst>
        </xdr:cNvPr>
        <xdr:cNvSpPr txBox="1"/>
      </xdr:nvSpPr>
      <xdr:spPr>
        <a:xfrm>
          <a:off x="6737427" y="70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A01E388-99C4-4A5F-B032-5904D03A96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B65691B-3F6C-4299-9EF3-CF38D9F93F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9EB3E8D-47ED-47A5-85C6-9F4814852B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19F329D-4485-4C4A-90D7-771CD56823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332D8DC-E896-48A2-A949-BC2857494A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0442D83-C56B-4A00-BF56-0F5980CBA4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04FDB19-A1D1-42E4-8583-67A7FE1265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003134E-F5E8-45F5-87A8-350CA8927F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E5AD0E3-D32D-4A85-B29A-0B099F0DDA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4FE9811-9427-42C2-803C-7928AC62DD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EE9EF03-CB9A-4BFB-893B-11AC73E170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B373DE4-6984-42F0-B45F-A4D302E7034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1016214-748A-4E12-95A2-B71B4C1D7B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19C3BC7-2464-4C35-A508-DBEE9A42F4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2EBDE11-675F-4455-8CDB-C0851077CF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08071B8-81BD-4743-979F-F3F3F1C00F6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016800F-8226-4588-934F-DB02002641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B5D8B1A-5018-485C-8190-17796CDD1D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CC86C9C-5814-4AEA-AD0F-4590EF713E4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C182066-2145-459E-9B59-1BE045C64B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387C684-FEA5-4C48-8BE9-BDBDEA0A5E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37AEC3B-88D3-497C-B2F9-9371534BE9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4186D7A-D5E5-4C8A-A606-9F9B83D23C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55F447A-D8C4-4EFD-A96B-EBD753ADF0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E08DB28-C06A-4F02-BFAA-BAD3FF9CDC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DBA0DCA2-3898-4CFC-A5C4-67022B0A5F68}"/>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609E48F-7C5A-4B67-B40A-42D9620E274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6B0FBBF3-6727-43BA-9BDD-75768A6031E1}"/>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85B51E3-0A2B-47F2-ACF4-F89031E7F41F}"/>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64287CBE-E209-4E29-AC4C-8980D730C677}"/>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92006BA-AA00-454E-BA9F-0101EA508C0A}"/>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C216F33F-D05F-4CE2-8E9A-36D09DCA003E}"/>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2ED1E1F6-1B0A-43F7-B18D-CEE26741A266}"/>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6AC4989B-97F5-4B8A-BCED-5275204F734C}"/>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668DBBCF-3EEB-44E4-8228-DFAFE9766C3C}"/>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2E27BFFF-511D-41E1-BC88-267566585CAB}"/>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119A97-B76C-4F8F-B928-D09D8439F1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75C71B4-B71B-40A5-A422-52EB6770E6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110DB85-14DB-4C1B-8832-EEFC90E3CD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5E40695-A08E-407D-B7E7-3433E56956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28F8F56-C240-422E-BABD-0312816C72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189" name="楕円 188">
          <a:extLst>
            <a:ext uri="{FF2B5EF4-FFF2-40B4-BE49-F238E27FC236}">
              <a16:creationId xmlns:a16="http://schemas.microsoft.com/office/drawing/2014/main" id="{B6546327-7386-4110-BE99-C79C7D7C2003}"/>
            </a:ext>
          </a:extLst>
        </xdr:cNvPr>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119034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7EC5E1B-76F5-4EB1-BA8D-E8283FC119B9}"/>
            </a:ext>
          </a:extLst>
        </xdr:cNvPr>
        <xdr:cNvSpPr txBox="1"/>
      </xdr:nvSpPr>
      <xdr:spPr>
        <a:xfrm>
          <a:off x="4673600"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1" name="楕円 190">
          <a:extLst>
            <a:ext uri="{FF2B5EF4-FFF2-40B4-BE49-F238E27FC236}">
              <a16:creationId xmlns:a16="http://schemas.microsoft.com/office/drawing/2014/main" id="{739F5E01-3BE8-4B26-8404-0D9419D968C7}"/>
            </a:ext>
          </a:extLst>
        </xdr:cNvPr>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146957</xdr:rowOff>
    </xdr:to>
    <xdr:cxnSp macro="">
      <xdr:nvCxnSpPr>
        <xdr:cNvPr id="192" name="直線コネクタ 191">
          <a:extLst>
            <a:ext uri="{FF2B5EF4-FFF2-40B4-BE49-F238E27FC236}">
              <a16:creationId xmlns:a16="http://schemas.microsoft.com/office/drawing/2014/main" id="{EC2B907B-491A-430C-B7CB-7EFC21204D58}"/>
            </a:ext>
          </a:extLst>
        </xdr:cNvPr>
        <xdr:cNvCxnSpPr/>
      </xdr:nvCxnSpPr>
      <xdr:spPr>
        <a:xfrm>
          <a:off x="3797300" y="102380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93" name="楕円 192">
          <a:extLst>
            <a:ext uri="{FF2B5EF4-FFF2-40B4-BE49-F238E27FC236}">
              <a16:creationId xmlns:a16="http://schemas.microsoft.com/office/drawing/2014/main" id="{AD327F4F-8166-4F62-9C42-0EC724E14B0F}"/>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122465</xdr:rowOff>
    </xdr:to>
    <xdr:cxnSp macro="">
      <xdr:nvCxnSpPr>
        <xdr:cNvPr id="194" name="直線コネクタ 193">
          <a:extLst>
            <a:ext uri="{FF2B5EF4-FFF2-40B4-BE49-F238E27FC236}">
              <a16:creationId xmlns:a16="http://schemas.microsoft.com/office/drawing/2014/main" id="{D001E282-2049-4D7C-B7C0-2493F6D818A0}"/>
            </a:ext>
          </a:extLst>
        </xdr:cNvPr>
        <xdr:cNvCxnSpPr/>
      </xdr:nvCxnSpPr>
      <xdr:spPr>
        <a:xfrm>
          <a:off x="2908300" y="102118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a:extLst>
            <a:ext uri="{FF2B5EF4-FFF2-40B4-BE49-F238E27FC236}">
              <a16:creationId xmlns:a16="http://schemas.microsoft.com/office/drawing/2014/main" id="{B22D682E-D036-46A4-84B8-437F3DC111E0}"/>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96338</xdr:rowOff>
    </xdr:to>
    <xdr:cxnSp macro="">
      <xdr:nvCxnSpPr>
        <xdr:cNvPr id="196" name="直線コネクタ 195">
          <a:extLst>
            <a:ext uri="{FF2B5EF4-FFF2-40B4-BE49-F238E27FC236}">
              <a16:creationId xmlns:a16="http://schemas.microsoft.com/office/drawing/2014/main" id="{73001966-DF7F-4FAC-8562-57BC42A6D26E}"/>
            </a:ext>
          </a:extLst>
        </xdr:cNvPr>
        <xdr:cNvCxnSpPr/>
      </xdr:nvCxnSpPr>
      <xdr:spPr>
        <a:xfrm>
          <a:off x="2019300" y="101841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163104</xdr:rowOff>
    </xdr:from>
    <xdr:to>
      <xdr:col>6</xdr:col>
      <xdr:colOff>38100</xdr:colOff>
      <xdr:row>59</xdr:row>
      <xdr:rowOff>93254</xdr:rowOff>
    </xdr:to>
    <xdr:sp macro="" textlink="">
      <xdr:nvSpPr>
        <xdr:cNvPr id="197" name="楕円 196">
          <a:extLst>
            <a:ext uri="{FF2B5EF4-FFF2-40B4-BE49-F238E27FC236}">
              <a16:creationId xmlns:a16="http://schemas.microsoft.com/office/drawing/2014/main" id="{3B1ED942-7AAD-4A46-AB3A-F12212D7BDD6}"/>
            </a:ext>
          </a:extLst>
        </xdr:cNvPr>
        <xdr:cNvSpPr/>
      </xdr:nvSpPr>
      <xdr:spPr>
        <a:xfrm>
          <a:off x="1079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42454</xdr:rowOff>
    </xdr:from>
    <xdr:to>
      <xdr:col>10</xdr:col>
      <xdr:colOff>114300</xdr:colOff>
      <xdr:row>59</xdr:row>
      <xdr:rowOff>68580</xdr:rowOff>
    </xdr:to>
    <xdr:cxnSp macro="">
      <xdr:nvCxnSpPr>
        <xdr:cNvPr id="198" name="直線コネクタ 197">
          <a:extLst>
            <a:ext uri="{FF2B5EF4-FFF2-40B4-BE49-F238E27FC236}">
              <a16:creationId xmlns:a16="http://schemas.microsoft.com/office/drawing/2014/main" id="{C91CD52D-3FF8-4533-9981-6E977D81ACA8}"/>
            </a:ext>
          </a:extLst>
        </xdr:cNvPr>
        <xdr:cNvCxnSpPr/>
      </xdr:nvCxnSpPr>
      <xdr:spPr>
        <a:xfrm>
          <a:off x="1130300" y="101580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A15ED71-71AF-44A9-B01B-BA7E062E67CE}"/>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DD6BE50-F08D-41E2-840E-F51C0A23C390}"/>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508CE7D-216F-4EB9-B480-916DED8C674F}"/>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4C31246-D0B8-4982-8762-759C3876EBFA}"/>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D88356C-4C85-4A18-857C-116E34236EC5}"/>
            </a:ext>
          </a:extLst>
        </xdr:cNvPr>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468E90D-2C59-4B4F-A767-DA31624AF442}"/>
            </a:ext>
          </a:extLst>
        </xdr:cNvPr>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380E97D-DF32-44EB-9185-623343C95C19}"/>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109781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18FA73A-AE7F-415A-9D77-D94CDCE29979}"/>
            </a:ext>
          </a:extLst>
        </xdr:cNvPr>
        <xdr:cNvSpPr txBox="1"/>
      </xdr:nvSpPr>
      <xdr:spPr>
        <a:xfrm>
          <a:off x="927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396F20C-7C11-43D4-9BF8-D8EFF0E5EC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93EDF36-5641-472C-8BCA-8806120CB3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B571604-C45D-415A-8CE2-F085AD0E1B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E6F9BAE-D8D5-4D30-AA20-A9131163A0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72514EA-8CD2-42CC-90FD-5F93F80B3A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05DCFE9-19AF-4E84-8D45-DDB8D5D2B0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A6FB42A-36B1-4773-AC67-B4EF2C40CC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ED6AC04-E2CA-4990-B965-5750B32E05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CDBD48F-3BF4-4194-88D3-AD95B208E3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24C6B5E-F0BE-401D-B66D-B2A7DD0A08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6D06E4D-8F0F-4CDC-BC67-6B7B300A256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EEB59878-ADAB-4764-BA03-150C4880066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D80D241E-E6F8-4C52-B395-F5AF92C6ED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21B96E88-0A56-44C0-A66D-C60F9DFE3E1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450D9D15-991B-42A3-A247-EAD74EA0BD5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9354C201-52E3-4948-A9DE-5742CF2E424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A11B5A9-8737-49B3-B219-8726FA70DF7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7EF364FB-6AE0-4105-B66B-65845894DEE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763E67B-E7D5-4A4C-9E45-17BFC199A6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4E4FC510-FC57-4500-BBCD-2FFD6F25A0A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0EEB260-81B0-4C79-8028-69836E405D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73AE59B-F593-49AB-A5BF-145BE8D420D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62A14F0-D696-4161-BDC0-2EED34938A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15D7B6F8-F8C3-402D-9BC5-2D21B10EC1F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8F1E16D-FA13-4BD5-A7AF-161BC38C47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1CDF23D5-84D3-4888-B337-8917455F4CD2}"/>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DE8B9B89-6E82-4A20-8E22-A2ACCC39B9A1}"/>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9F7727D9-077A-4FEC-8AC4-BC31042B2CF5}"/>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70EAEC67-2C80-437B-9965-DDD755D7F134}"/>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B71247E2-B382-414D-8683-B13E8B28CF8E}"/>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8F8898B-056C-4019-B72E-7D06D1AAD181}"/>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B69BDA9F-E487-4D25-9ED8-57E595EAFEF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F8F0F34B-0172-4404-BF50-3AC4C9208A1D}"/>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73B5FC1A-8815-4898-BE4D-D71DF381AFD3}"/>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27AF9727-E34F-4DD6-A901-337579AC9D24}"/>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FB6D5802-DFAE-4362-9473-F1024B48D18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67AAA95-FA6E-4C65-ABE8-F6CE780C09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1B4BAAD-7ED5-4E88-A86A-D81FFF91DB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5DFB1CA-A66F-4BED-96F0-FB321FC519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0D84FD2-5AC5-41FC-B64F-9F04D1CA4F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8BCB2FC-92BD-42A1-986F-4505BEBFFC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46985</xdr:rowOff>
    </xdr:from>
    <xdr:to>
      <xdr:col>55</xdr:col>
      <xdr:colOff>50800</xdr:colOff>
      <xdr:row>64</xdr:row>
      <xdr:rowOff>148585</xdr:rowOff>
    </xdr:to>
    <xdr:sp macro="" textlink="">
      <xdr:nvSpPr>
        <xdr:cNvPr id="248" name="楕円 247">
          <a:extLst>
            <a:ext uri="{FF2B5EF4-FFF2-40B4-BE49-F238E27FC236}">
              <a16:creationId xmlns:a16="http://schemas.microsoft.com/office/drawing/2014/main" id="{8A8E5C99-B3D0-4473-88F4-5D8B5FA28BB8}"/>
            </a:ext>
          </a:extLst>
        </xdr:cNvPr>
        <xdr:cNvSpPr/>
      </xdr:nvSpPr>
      <xdr:spPr>
        <a:xfrm>
          <a:off x="10426700" y="110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2C41A370-F7E4-4DC1-A4C6-FF5F5B300E52}"/>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47134</xdr:rowOff>
    </xdr:from>
    <xdr:to>
      <xdr:col>50</xdr:col>
      <xdr:colOff>165100</xdr:colOff>
      <xdr:row>64</xdr:row>
      <xdr:rowOff>148734</xdr:rowOff>
    </xdr:to>
    <xdr:sp macro="" textlink="">
      <xdr:nvSpPr>
        <xdr:cNvPr id="250" name="楕円 249">
          <a:extLst>
            <a:ext uri="{FF2B5EF4-FFF2-40B4-BE49-F238E27FC236}">
              <a16:creationId xmlns:a16="http://schemas.microsoft.com/office/drawing/2014/main" id="{008879D1-121F-4E37-AE61-59831C4BC78F}"/>
            </a:ext>
          </a:extLst>
        </xdr:cNvPr>
        <xdr:cNvSpPr/>
      </xdr:nvSpPr>
      <xdr:spPr>
        <a:xfrm>
          <a:off x="9588500" y="110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97785</xdr:rowOff>
    </xdr:from>
    <xdr:to>
      <xdr:col>55</xdr:col>
      <xdr:colOff>0</xdr:colOff>
      <xdr:row>64</xdr:row>
      <xdr:rowOff>97934</xdr:rowOff>
    </xdr:to>
    <xdr:cxnSp macro="">
      <xdr:nvCxnSpPr>
        <xdr:cNvPr id="251" name="直線コネクタ 250">
          <a:extLst>
            <a:ext uri="{FF2B5EF4-FFF2-40B4-BE49-F238E27FC236}">
              <a16:creationId xmlns:a16="http://schemas.microsoft.com/office/drawing/2014/main" id="{D0FA4C4E-4907-4446-81B4-250BECA006A5}"/>
            </a:ext>
          </a:extLst>
        </xdr:cNvPr>
        <xdr:cNvCxnSpPr/>
      </xdr:nvCxnSpPr>
      <xdr:spPr>
        <a:xfrm flipV="1">
          <a:off x="9639300" y="11070585"/>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46982</xdr:rowOff>
    </xdr:from>
    <xdr:to>
      <xdr:col>46</xdr:col>
      <xdr:colOff>38100</xdr:colOff>
      <xdr:row>64</xdr:row>
      <xdr:rowOff>148582</xdr:rowOff>
    </xdr:to>
    <xdr:sp macro="" textlink="">
      <xdr:nvSpPr>
        <xdr:cNvPr id="252" name="楕円 251">
          <a:extLst>
            <a:ext uri="{FF2B5EF4-FFF2-40B4-BE49-F238E27FC236}">
              <a16:creationId xmlns:a16="http://schemas.microsoft.com/office/drawing/2014/main" id="{5020CB75-4469-474E-93C2-4326B5424C7D}"/>
            </a:ext>
          </a:extLst>
        </xdr:cNvPr>
        <xdr:cNvSpPr/>
      </xdr:nvSpPr>
      <xdr:spPr>
        <a:xfrm>
          <a:off x="8699500" y="110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97782</xdr:rowOff>
    </xdr:from>
    <xdr:to>
      <xdr:col>50</xdr:col>
      <xdr:colOff>114300</xdr:colOff>
      <xdr:row>64</xdr:row>
      <xdr:rowOff>97934</xdr:rowOff>
    </xdr:to>
    <xdr:cxnSp macro="">
      <xdr:nvCxnSpPr>
        <xdr:cNvPr id="253" name="直線コネクタ 252">
          <a:extLst>
            <a:ext uri="{FF2B5EF4-FFF2-40B4-BE49-F238E27FC236}">
              <a16:creationId xmlns:a16="http://schemas.microsoft.com/office/drawing/2014/main" id="{D7785E2E-12CE-4CE2-AE57-E50C9E313952}"/>
            </a:ext>
          </a:extLst>
        </xdr:cNvPr>
        <xdr:cNvCxnSpPr/>
      </xdr:nvCxnSpPr>
      <xdr:spPr>
        <a:xfrm>
          <a:off x="8750300" y="1107058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46912</xdr:rowOff>
    </xdr:from>
    <xdr:to>
      <xdr:col>41</xdr:col>
      <xdr:colOff>101600</xdr:colOff>
      <xdr:row>64</xdr:row>
      <xdr:rowOff>148512</xdr:rowOff>
    </xdr:to>
    <xdr:sp macro="" textlink="">
      <xdr:nvSpPr>
        <xdr:cNvPr id="254" name="楕円 253">
          <a:extLst>
            <a:ext uri="{FF2B5EF4-FFF2-40B4-BE49-F238E27FC236}">
              <a16:creationId xmlns:a16="http://schemas.microsoft.com/office/drawing/2014/main" id="{D4CB9AF3-3308-441F-A98A-A4BB56E92D4C}"/>
            </a:ext>
          </a:extLst>
        </xdr:cNvPr>
        <xdr:cNvSpPr/>
      </xdr:nvSpPr>
      <xdr:spPr>
        <a:xfrm>
          <a:off x="7810500" y="110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97712</xdr:rowOff>
    </xdr:from>
    <xdr:to>
      <xdr:col>45</xdr:col>
      <xdr:colOff>177800</xdr:colOff>
      <xdr:row>64</xdr:row>
      <xdr:rowOff>97782</xdr:rowOff>
    </xdr:to>
    <xdr:cxnSp macro="">
      <xdr:nvCxnSpPr>
        <xdr:cNvPr id="255" name="直線コネクタ 254">
          <a:extLst>
            <a:ext uri="{FF2B5EF4-FFF2-40B4-BE49-F238E27FC236}">
              <a16:creationId xmlns:a16="http://schemas.microsoft.com/office/drawing/2014/main" id="{01FD0BCD-4528-4717-8EAC-1129E74400AD}"/>
            </a:ext>
          </a:extLst>
        </xdr:cNvPr>
        <xdr:cNvCxnSpPr/>
      </xdr:nvCxnSpPr>
      <xdr:spPr>
        <a:xfrm>
          <a:off x="7861300" y="11070512"/>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46770</xdr:rowOff>
    </xdr:from>
    <xdr:to>
      <xdr:col>36</xdr:col>
      <xdr:colOff>165100</xdr:colOff>
      <xdr:row>64</xdr:row>
      <xdr:rowOff>148370</xdr:rowOff>
    </xdr:to>
    <xdr:sp macro="" textlink="">
      <xdr:nvSpPr>
        <xdr:cNvPr id="256" name="楕円 255">
          <a:extLst>
            <a:ext uri="{FF2B5EF4-FFF2-40B4-BE49-F238E27FC236}">
              <a16:creationId xmlns:a16="http://schemas.microsoft.com/office/drawing/2014/main" id="{AE10ABAA-F051-47B3-A89F-8131F4E41E8B}"/>
            </a:ext>
          </a:extLst>
        </xdr:cNvPr>
        <xdr:cNvSpPr/>
      </xdr:nvSpPr>
      <xdr:spPr>
        <a:xfrm>
          <a:off x="6921500" y="110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97570</xdr:rowOff>
    </xdr:from>
    <xdr:to>
      <xdr:col>41</xdr:col>
      <xdr:colOff>50800</xdr:colOff>
      <xdr:row>64</xdr:row>
      <xdr:rowOff>97712</xdr:rowOff>
    </xdr:to>
    <xdr:cxnSp macro="">
      <xdr:nvCxnSpPr>
        <xdr:cNvPr id="257" name="直線コネクタ 256">
          <a:extLst>
            <a:ext uri="{FF2B5EF4-FFF2-40B4-BE49-F238E27FC236}">
              <a16:creationId xmlns:a16="http://schemas.microsoft.com/office/drawing/2014/main" id="{8F88464B-3DED-440C-B0E5-865FE66AE88D}"/>
            </a:ext>
          </a:extLst>
        </xdr:cNvPr>
        <xdr:cNvCxnSpPr/>
      </xdr:nvCxnSpPr>
      <xdr:spPr>
        <a:xfrm>
          <a:off x="6972300" y="11070370"/>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2E091254-BB35-4B4F-8E5D-21E4F873D495}"/>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87138B71-B11A-488A-ABEC-B354C8EB8CE5}"/>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7A0FA3D-7993-439F-8D5C-D76D7CC958A6}"/>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816FA8D9-E94A-4E7F-A29A-AA4F5211245D}"/>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139861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31D2FF3D-7DA9-48B6-9149-2C318E2C2251}"/>
            </a:ext>
          </a:extLst>
        </xdr:cNvPr>
        <xdr:cNvSpPr txBox="1"/>
      </xdr:nvSpPr>
      <xdr:spPr>
        <a:xfrm>
          <a:off x="9327095" y="1111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139709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7AE14A96-B896-4008-A315-D0E29C4D50D5}"/>
            </a:ext>
          </a:extLst>
        </xdr:cNvPr>
        <xdr:cNvSpPr txBox="1"/>
      </xdr:nvSpPr>
      <xdr:spPr>
        <a:xfrm>
          <a:off x="8450795" y="111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139639</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8D134469-7926-41BA-9462-6D404114E09E}"/>
            </a:ext>
          </a:extLst>
        </xdr:cNvPr>
        <xdr:cNvSpPr txBox="1"/>
      </xdr:nvSpPr>
      <xdr:spPr>
        <a:xfrm>
          <a:off x="7561795" y="1111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139497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A824C736-B952-49CF-A527-DD970502E364}"/>
            </a:ext>
          </a:extLst>
        </xdr:cNvPr>
        <xdr:cNvSpPr txBox="1"/>
      </xdr:nvSpPr>
      <xdr:spPr>
        <a:xfrm>
          <a:off x="6672795" y="111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41CACFB-7055-45C0-A782-6F9785F837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0AB6BBA-315C-4481-9A29-B71825B249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6BE3A13-D049-4BC0-8CDF-105481F528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A8BD92B-E864-4BFF-8FF1-65007693CD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461C32B4-A08B-4930-B9E3-4E6C8B1A84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BC2BB7C-D8EE-4808-A75A-B5C988F23D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23E89DC-3514-49C8-9276-A276D06010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9C6F2D9-3C21-41B1-B55D-BA982DD2AB2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971ADE97-729C-4674-B974-80C4ADCE07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234E062-54B4-4D83-8CDE-85659162DD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DC2EFE49-6C28-4ED7-8270-A5550FF54F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C387883C-9572-498C-BD80-EE04046CA1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6171175D-C60F-4493-BD23-389E57F424E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EA166A0D-63E4-4E9E-9C75-9257AB2290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99EB0232-7723-43A6-8429-C65960DEF6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2FE3684D-2AE0-4314-9CB7-B7C4877AA0F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72FCCAC-8DE8-4BDF-94C8-E8A61D8C0F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A7E10A16-8736-4F64-B39C-B1ACCF6823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8282820D-CDF7-4DAB-AE5E-7C05EF0EF1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E3178980-8906-4DD6-A869-7F8457F8B6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B22D0E0D-6C4A-41FD-9819-4121931089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A6F0029A-2AC2-424B-9769-E54D1941C3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794282E5-E379-4E79-A1A5-9EBD064EB0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D0A75F36-7761-4717-97C5-7AE714FBFB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15C0273B-2D45-4447-8747-1A7AB0DE47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DC41550A-BD81-4A98-AE12-38D0A1FBBB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5B78A8D-C0C3-4F47-8E92-3D2DE2700E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85227BD5-026B-4E27-B9E4-00338C1E7A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7AA74CEA-CF1E-42A6-AB6D-121CD7D127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682C4F8F-9A82-4DA6-AE4D-9D482A6071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471942B-4852-4953-A486-1CBBB5C7EA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EB0CDD87-C55B-4C1D-8ABE-AD07FFB296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ADB15D14-829F-4623-8789-EA1DD6AFC5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1C8F3F19-0197-404A-B197-D260A2E2A2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164D8F5B-4929-4EE4-9EC8-BBC4E5AAA6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CE479858-5766-4C67-926E-07981507F0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F292E8D9-9521-4818-AF2F-8F7E1CDBFB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AB8FC9D3-8295-46A8-AD73-828DA10D23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3C9E96C8-822D-4FFB-BEC9-CBD000705E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CB75255-9B30-48C8-BA15-49F9AAC03D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12A1F847-7A40-4F5B-88AA-6B99968257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C50BAF29-8FF7-4A3D-9A44-AD3C402344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2F471710-9209-47A9-B9AC-31DFC4C5843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B0B242FB-59CD-4B1B-8DDE-141051C554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F7DCA4A8-0EAB-4333-A82F-0959C44EAE9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B6D2415D-5DD5-4710-BD10-6F00ECB3A2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9F8F9B4B-53D8-40CE-9D2C-3ABF6B9A4F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53D8C31A-05B2-4777-B4CC-4A8D2A56AA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CD6969E6-DFBA-4C5A-B1EF-8FEC0C2F9F7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E4F0820E-9B42-4966-9637-B26B55A37B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DB72D2FF-0DD5-492D-9836-CAFDFCC27C8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7C73591E-0833-4F8E-ABC3-BBF35FFF11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BEE7415A-0689-4B13-B39F-7EBC3296E9B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C31C5C17-5A99-4A9E-B53D-D50AA63031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D7FA2D9F-70BC-47A4-9466-61C9DCBBAEE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FB286AC6-57A9-4A7B-B44E-B9D672DAE8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33F93D31-7FEC-4BB7-85F0-7600040CAC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50069918-6DDA-4696-93E3-AC4954A9877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F74613E5-39ED-4503-8564-3DD9EB0EDD8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042B68A5-9FBB-46CB-922D-18CAFA87CB7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id="{CB78B52E-5312-4FD7-8D9E-4C88425B0CAF}"/>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a:extLst>
            <a:ext uri="{FF2B5EF4-FFF2-40B4-BE49-F238E27FC236}">
              <a16:creationId xmlns:a16="http://schemas.microsoft.com/office/drawing/2014/main" id="{BCC684A7-9EDC-4D1B-9B4E-3200820EF89D}"/>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7AFFC882-11FC-4593-ABFC-ABFDD158EF6C}"/>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a:extLst>
            <a:ext uri="{FF2B5EF4-FFF2-40B4-BE49-F238E27FC236}">
              <a16:creationId xmlns:a16="http://schemas.microsoft.com/office/drawing/2014/main" id="{2E556F28-B890-4636-B41E-0DB6E44CA411}"/>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a:extLst>
            <a:ext uri="{FF2B5EF4-FFF2-40B4-BE49-F238E27FC236}">
              <a16:creationId xmlns:a16="http://schemas.microsoft.com/office/drawing/2014/main" id="{2DCF964A-3408-4C73-91DB-AA17A6363942}"/>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a:extLst>
            <a:ext uri="{FF2B5EF4-FFF2-40B4-BE49-F238E27FC236}">
              <a16:creationId xmlns:a16="http://schemas.microsoft.com/office/drawing/2014/main" id="{127DD027-9905-4770-816E-F0FC4D89283B}"/>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a:extLst>
            <a:ext uri="{FF2B5EF4-FFF2-40B4-BE49-F238E27FC236}">
              <a16:creationId xmlns:a16="http://schemas.microsoft.com/office/drawing/2014/main" id="{124F8C23-F0A2-4CB6-9C9C-2E94D94312A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id="{4D01F78C-3421-470A-B6E2-20C1F3D007E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71CF09C-3737-4EBC-B123-A3F2CDBDDB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E071B683-B4AA-4176-921D-47612133F2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8DC5AB2B-AFA9-4D30-A487-20D28C1389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39232B3E-8A93-41F1-ADAA-8CDCDFA9E5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D86C58E4-4E1A-44AC-B889-B3D8554C01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39" name="楕円 338">
          <a:extLst>
            <a:ext uri="{FF2B5EF4-FFF2-40B4-BE49-F238E27FC236}">
              <a16:creationId xmlns:a16="http://schemas.microsoft.com/office/drawing/2014/main" id="{E7D37CCF-29AD-4366-81DB-755C35FEF129}"/>
            </a:ext>
          </a:extLst>
        </xdr:cNvPr>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B912CF27-7899-4EF6-9894-3EDFE92CA01A}"/>
            </a:ext>
          </a:extLst>
        </xdr:cNvPr>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341" name="楕円 340">
          <a:extLst>
            <a:ext uri="{FF2B5EF4-FFF2-40B4-BE49-F238E27FC236}">
              <a16:creationId xmlns:a16="http://schemas.microsoft.com/office/drawing/2014/main" id="{745B7869-A47E-4ED7-A91E-410F4604C113}"/>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164374</xdr:rowOff>
    </xdr:to>
    <xdr:cxnSp macro="">
      <xdr:nvCxnSpPr>
        <xdr:cNvPr id="342" name="直線コネクタ 341">
          <a:extLst>
            <a:ext uri="{FF2B5EF4-FFF2-40B4-BE49-F238E27FC236}">
              <a16:creationId xmlns:a16="http://schemas.microsoft.com/office/drawing/2014/main" id="{D962C1A9-266C-40B7-B73A-2F2038F6CDDB}"/>
            </a:ext>
          </a:extLst>
        </xdr:cNvPr>
        <xdr:cNvCxnSpPr/>
      </xdr:nvCxnSpPr>
      <xdr:spPr>
        <a:xfrm flipV="1">
          <a:off x="15481300" y="66223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157662</xdr:rowOff>
    </xdr:from>
    <xdr:to>
      <xdr:col>76</xdr:col>
      <xdr:colOff>165100</xdr:colOff>
      <xdr:row>39</xdr:row>
      <xdr:rowOff>87812</xdr:rowOff>
    </xdr:to>
    <xdr:sp macro="" textlink="">
      <xdr:nvSpPr>
        <xdr:cNvPr id="343" name="楕円 342">
          <a:extLst>
            <a:ext uri="{FF2B5EF4-FFF2-40B4-BE49-F238E27FC236}">
              <a16:creationId xmlns:a16="http://schemas.microsoft.com/office/drawing/2014/main" id="{15AB0280-4669-453F-B609-26D71283B39A}"/>
            </a:ext>
          </a:extLst>
        </xdr:cNvPr>
        <xdr:cNvSpPr/>
      </xdr:nvSpPr>
      <xdr:spPr>
        <a:xfrm>
          <a:off x="14541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37012</xdr:rowOff>
    </xdr:to>
    <xdr:cxnSp macro="">
      <xdr:nvCxnSpPr>
        <xdr:cNvPr id="344" name="直線コネクタ 343">
          <a:extLst>
            <a:ext uri="{FF2B5EF4-FFF2-40B4-BE49-F238E27FC236}">
              <a16:creationId xmlns:a16="http://schemas.microsoft.com/office/drawing/2014/main" id="{9DDF3653-1CB2-4E66-80E2-FF00E294A726}"/>
            </a:ext>
          </a:extLst>
        </xdr:cNvPr>
        <xdr:cNvCxnSpPr/>
      </xdr:nvCxnSpPr>
      <xdr:spPr>
        <a:xfrm flipV="1">
          <a:off x="14592300" y="66794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345" name="楕円 344">
          <a:extLst>
            <a:ext uri="{FF2B5EF4-FFF2-40B4-BE49-F238E27FC236}">
              <a16:creationId xmlns:a16="http://schemas.microsoft.com/office/drawing/2014/main" id="{BFD4F0E9-EF95-4109-BFD4-FD18E829F8EA}"/>
            </a:ext>
          </a:extLst>
        </xdr:cNvPr>
        <xdr:cNvSpPr/>
      </xdr:nvSpPr>
      <xdr:spPr>
        <a:xfrm>
          <a:off x="13652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41</xdr:row>
      <xdr:rowOff>50074</xdr:rowOff>
    </xdr:to>
    <xdr:cxnSp macro="">
      <xdr:nvCxnSpPr>
        <xdr:cNvPr id="346" name="直線コネクタ 345">
          <a:extLst>
            <a:ext uri="{FF2B5EF4-FFF2-40B4-BE49-F238E27FC236}">
              <a16:creationId xmlns:a16="http://schemas.microsoft.com/office/drawing/2014/main" id="{927D2E96-7D62-472A-A876-28C88C89BEE6}"/>
            </a:ext>
          </a:extLst>
        </xdr:cNvPr>
        <xdr:cNvCxnSpPr/>
      </xdr:nvCxnSpPr>
      <xdr:spPr>
        <a:xfrm flipV="1">
          <a:off x="13703300" y="6723562"/>
          <a:ext cx="889000" cy="35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347" name="楕円 346">
          <a:extLst>
            <a:ext uri="{FF2B5EF4-FFF2-40B4-BE49-F238E27FC236}">
              <a16:creationId xmlns:a16="http://schemas.microsoft.com/office/drawing/2014/main" id="{17A68901-FBBA-43B2-8560-143F384D029D}"/>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50074</xdr:rowOff>
    </xdr:to>
    <xdr:cxnSp macro="">
      <xdr:nvCxnSpPr>
        <xdr:cNvPr id="348" name="直線コネクタ 347">
          <a:extLst>
            <a:ext uri="{FF2B5EF4-FFF2-40B4-BE49-F238E27FC236}">
              <a16:creationId xmlns:a16="http://schemas.microsoft.com/office/drawing/2014/main" id="{30EABABB-3F7E-473F-A1DA-711CF5110162}"/>
            </a:ext>
          </a:extLst>
        </xdr:cNvPr>
        <xdr:cNvCxnSpPr/>
      </xdr:nvCxnSpPr>
      <xdr:spPr>
        <a:xfrm>
          <a:off x="12814300" y="705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4170C4E5-FD5A-4E02-983C-A937C7B799CD}"/>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253F27D5-7B1B-4707-BF91-BB5BAB7B2152}"/>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45D10EBE-F838-495B-A974-E808D2058A91}"/>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073B650A-52F6-4FED-8F81-A5B84F96EE74}"/>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31240E21-9DDC-4CAC-8194-CA2EEC66B730}"/>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78939</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2E714955-E259-4CA0-975C-BD3FCBD4E92A}"/>
            </a:ext>
          </a:extLst>
        </xdr:cNvPr>
        <xdr:cNvSpPr txBox="1"/>
      </xdr:nvSpPr>
      <xdr:spPr>
        <a:xfrm>
          <a:off x="14389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1A1CB7FB-0037-415A-A827-D4C03AC040B2}"/>
            </a:ext>
          </a:extLst>
        </xdr:cNvPr>
        <xdr:cNvSpPr txBox="1"/>
      </xdr:nvSpPr>
      <xdr:spPr>
        <a:xfrm>
          <a:off x="13500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2BDD7094-AB41-4F72-B198-09EAAC7EE01A}"/>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B5261C30-D77E-4E3A-839D-F512E4FA7C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7ECAC7EF-BE1A-4522-9846-7DF2073A4D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7709CB8F-2700-45C5-8C22-C7DA2862BE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79C2DDFA-7767-4A7E-AE07-A0B639DC7E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75397577-B594-4A33-AD22-B1CB845F67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908BE864-A338-45C6-80A0-00609EA756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EBCC787A-6C58-4073-9C09-AA74D2D543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76AFEB71-352B-42D0-B5B2-BF4CCCDD7A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5A16188D-6908-45EF-9A2E-7BC579ED01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3860E9CB-BB7C-40A9-89A0-5840FAC22E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5CBEDFAF-B47C-4415-8D1F-B787F31359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a:extLst>
            <a:ext uri="{FF2B5EF4-FFF2-40B4-BE49-F238E27FC236}">
              <a16:creationId xmlns:a16="http://schemas.microsoft.com/office/drawing/2014/main" id="{F574C4D1-7C7D-4B68-9A94-2C199902962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28B41FC9-9440-4C02-A77C-9C32357B13D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a:extLst>
            <a:ext uri="{FF2B5EF4-FFF2-40B4-BE49-F238E27FC236}">
              <a16:creationId xmlns:a16="http://schemas.microsoft.com/office/drawing/2014/main" id="{043882DA-49ED-48DC-990F-3C48B74A3E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5EF8674D-22AB-4F9D-8B4E-FA20E6AD5B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a:extLst>
            <a:ext uri="{FF2B5EF4-FFF2-40B4-BE49-F238E27FC236}">
              <a16:creationId xmlns:a16="http://schemas.microsoft.com/office/drawing/2014/main" id="{7C4F5F92-D654-4B9B-B7EC-B18813D6EAE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91887EC0-6477-4C32-8C85-5A137783E9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a:extLst>
            <a:ext uri="{FF2B5EF4-FFF2-40B4-BE49-F238E27FC236}">
              <a16:creationId xmlns:a16="http://schemas.microsoft.com/office/drawing/2014/main" id="{1A08AF01-93B6-4291-97C9-35EE9D36819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651E04F4-2AF4-4FE9-AF3A-94B9073EE8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7D9A0415-4A36-47B2-A0CA-8B72C53CBB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6055A7E1-9ECE-40FB-8A99-AD2A937948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a:extLst>
            <a:ext uri="{FF2B5EF4-FFF2-40B4-BE49-F238E27FC236}">
              <a16:creationId xmlns:a16="http://schemas.microsoft.com/office/drawing/2014/main" id="{529E906A-8662-45B7-996F-D32FD6999ABE}"/>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EF6730BE-E9C3-4B91-9A27-D9220473868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a:extLst>
            <a:ext uri="{FF2B5EF4-FFF2-40B4-BE49-F238E27FC236}">
              <a16:creationId xmlns:a16="http://schemas.microsoft.com/office/drawing/2014/main" id="{B5FBA05A-70A0-4FBA-AD9C-EF2ED4467DB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B6E1895F-1AE4-4B1B-9B24-B9B7831FCE61}"/>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a:extLst>
            <a:ext uri="{FF2B5EF4-FFF2-40B4-BE49-F238E27FC236}">
              <a16:creationId xmlns:a16="http://schemas.microsoft.com/office/drawing/2014/main" id="{298DFB61-8166-431C-BD7F-CF04EA272ADA}"/>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FDF30623-FF1B-4A39-9900-42071A732950}"/>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a:extLst>
            <a:ext uri="{FF2B5EF4-FFF2-40B4-BE49-F238E27FC236}">
              <a16:creationId xmlns:a16="http://schemas.microsoft.com/office/drawing/2014/main" id="{383BA550-CBC4-4E45-9B74-7206403BBA7A}"/>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a:extLst>
            <a:ext uri="{FF2B5EF4-FFF2-40B4-BE49-F238E27FC236}">
              <a16:creationId xmlns:a16="http://schemas.microsoft.com/office/drawing/2014/main" id="{1CC7110B-0AEF-4057-865C-71DB138D222D}"/>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a:extLst>
            <a:ext uri="{FF2B5EF4-FFF2-40B4-BE49-F238E27FC236}">
              <a16:creationId xmlns:a16="http://schemas.microsoft.com/office/drawing/2014/main" id="{87116C24-26B7-49A7-B8B1-8F0A039C865B}"/>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a:extLst>
            <a:ext uri="{FF2B5EF4-FFF2-40B4-BE49-F238E27FC236}">
              <a16:creationId xmlns:a16="http://schemas.microsoft.com/office/drawing/2014/main" id="{91FC8CDC-B06E-45B1-BF18-CBFE6217D34A}"/>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8" name="フローチャート: 判断 387">
          <a:extLst>
            <a:ext uri="{FF2B5EF4-FFF2-40B4-BE49-F238E27FC236}">
              <a16:creationId xmlns:a16="http://schemas.microsoft.com/office/drawing/2014/main" id="{2BCCC1E0-E902-4697-A905-44314CADF52F}"/>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374926D-D4E3-4BFC-8E01-F712BDCCFB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03A5CF7-8F9E-4048-995D-F1D3AF1132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656B7C4-1B67-4409-A2DC-A233B52AAC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BFBF24D5-61F4-43CA-A51D-09A3115E60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138A8B56-3EDC-408D-B308-9A216B79DF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394" name="楕円 393">
          <a:extLst>
            <a:ext uri="{FF2B5EF4-FFF2-40B4-BE49-F238E27FC236}">
              <a16:creationId xmlns:a16="http://schemas.microsoft.com/office/drawing/2014/main" id="{3475216D-201D-4A8D-AE3D-D90D2DD97EBB}"/>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AE633B41-6622-41C5-A512-FFA782F8F25A}"/>
            </a:ext>
          </a:extLst>
        </xdr:cNvPr>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396" name="楕円 395">
          <a:extLst>
            <a:ext uri="{FF2B5EF4-FFF2-40B4-BE49-F238E27FC236}">
              <a16:creationId xmlns:a16="http://schemas.microsoft.com/office/drawing/2014/main" id="{D3CDA019-BA6C-49BD-9C29-04F2133A7AA8}"/>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142494</xdr:rowOff>
    </xdr:to>
    <xdr:cxnSp macro="">
      <xdr:nvCxnSpPr>
        <xdr:cNvPr id="397" name="直線コネクタ 396">
          <a:extLst>
            <a:ext uri="{FF2B5EF4-FFF2-40B4-BE49-F238E27FC236}">
              <a16:creationId xmlns:a16="http://schemas.microsoft.com/office/drawing/2014/main" id="{4455C15B-89EB-402F-BA43-9EC984F6B144}"/>
            </a:ext>
          </a:extLst>
        </xdr:cNvPr>
        <xdr:cNvCxnSpPr/>
      </xdr:nvCxnSpPr>
      <xdr:spPr>
        <a:xfrm>
          <a:off x="21323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89408</xdr:rowOff>
    </xdr:from>
    <xdr:to>
      <xdr:col>107</xdr:col>
      <xdr:colOff>101600</xdr:colOff>
      <xdr:row>40</xdr:row>
      <xdr:rowOff>19558</xdr:rowOff>
    </xdr:to>
    <xdr:sp macro="" textlink="">
      <xdr:nvSpPr>
        <xdr:cNvPr id="398" name="楕円 397">
          <a:extLst>
            <a:ext uri="{FF2B5EF4-FFF2-40B4-BE49-F238E27FC236}">
              <a16:creationId xmlns:a16="http://schemas.microsoft.com/office/drawing/2014/main" id="{04238BA3-9B7B-4829-AF8B-48B6DCB83C61}"/>
            </a:ext>
          </a:extLst>
        </xdr:cNvPr>
        <xdr:cNvSpPr/>
      </xdr:nvSpPr>
      <xdr:spPr>
        <a:xfrm>
          <a:off x="20383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140208</xdr:rowOff>
    </xdr:from>
    <xdr:to>
      <xdr:col>111</xdr:col>
      <xdr:colOff>177800</xdr:colOff>
      <xdr:row>39</xdr:row>
      <xdr:rowOff>142494</xdr:rowOff>
    </xdr:to>
    <xdr:cxnSp macro="">
      <xdr:nvCxnSpPr>
        <xdr:cNvPr id="399" name="直線コネクタ 398">
          <a:extLst>
            <a:ext uri="{FF2B5EF4-FFF2-40B4-BE49-F238E27FC236}">
              <a16:creationId xmlns:a16="http://schemas.microsoft.com/office/drawing/2014/main" id="{DEDEC527-A804-4166-93FB-DEF3913A212F}"/>
            </a:ext>
          </a:extLst>
        </xdr:cNvPr>
        <xdr:cNvCxnSpPr/>
      </xdr:nvCxnSpPr>
      <xdr:spPr>
        <a:xfrm>
          <a:off x="20434300" y="682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84836</xdr:rowOff>
    </xdr:from>
    <xdr:to>
      <xdr:col>102</xdr:col>
      <xdr:colOff>165100</xdr:colOff>
      <xdr:row>40</xdr:row>
      <xdr:rowOff>14986</xdr:rowOff>
    </xdr:to>
    <xdr:sp macro="" textlink="">
      <xdr:nvSpPr>
        <xdr:cNvPr id="400" name="楕円 399">
          <a:extLst>
            <a:ext uri="{FF2B5EF4-FFF2-40B4-BE49-F238E27FC236}">
              <a16:creationId xmlns:a16="http://schemas.microsoft.com/office/drawing/2014/main" id="{85F99D32-46C4-499E-A64A-B08207270121}"/>
            </a:ext>
          </a:extLst>
        </xdr:cNvPr>
        <xdr:cNvSpPr/>
      </xdr:nvSpPr>
      <xdr:spPr>
        <a:xfrm>
          <a:off x="19494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135636</xdr:rowOff>
    </xdr:from>
    <xdr:to>
      <xdr:col>107</xdr:col>
      <xdr:colOff>50800</xdr:colOff>
      <xdr:row>39</xdr:row>
      <xdr:rowOff>140208</xdr:rowOff>
    </xdr:to>
    <xdr:cxnSp macro="">
      <xdr:nvCxnSpPr>
        <xdr:cNvPr id="401" name="直線コネクタ 400">
          <a:extLst>
            <a:ext uri="{FF2B5EF4-FFF2-40B4-BE49-F238E27FC236}">
              <a16:creationId xmlns:a16="http://schemas.microsoft.com/office/drawing/2014/main" id="{D2D226C1-8E4E-4155-AACB-405721C3108B}"/>
            </a:ext>
          </a:extLst>
        </xdr:cNvPr>
        <xdr:cNvCxnSpPr/>
      </xdr:nvCxnSpPr>
      <xdr:spPr>
        <a:xfrm>
          <a:off x="19545300" y="68221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84836</xdr:rowOff>
    </xdr:from>
    <xdr:to>
      <xdr:col>98</xdr:col>
      <xdr:colOff>38100</xdr:colOff>
      <xdr:row>40</xdr:row>
      <xdr:rowOff>14986</xdr:rowOff>
    </xdr:to>
    <xdr:sp macro="" textlink="">
      <xdr:nvSpPr>
        <xdr:cNvPr id="402" name="楕円 401">
          <a:extLst>
            <a:ext uri="{FF2B5EF4-FFF2-40B4-BE49-F238E27FC236}">
              <a16:creationId xmlns:a16="http://schemas.microsoft.com/office/drawing/2014/main" id="{B1582F24-5C4F-4C38-B724-95CF3EA3DE95}"/>
            </a:ext>
          </a:extLst>
        </xdr:cNvPr>
        <xdr:cNvSpPr/>
      </xdr:nvSpPr>
      <xdr:spPr>
        <a:xfrm>
          <a:off x="1860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135636</xdr:rowOff>
    </xdr:from>
    <xdr:to>
      <xdr:col>102</xdr:col>
      <xdr:colOff>114300</xdr:colOff>
      <xdr:row>39</xdr:row>
      <xdr:rowOff>135636</xdr:rowOff>
    </xdr:to>
    <xdr:cxnSp macro="">
      <xdr:nvCxnSpPr>
        <xdr:cNvPr id="403" name="直線コネクタ 402">
          <a:extLst>
            <a:ext uri="{FF2B5EF4-FFF2-40B4-BE49-F238E27FC236}">
              <a16:creationId xmlns:a16="http://schemas.microsoft.com/office/drawing/2014/main" id="{9C84A081-4422-49E8-86C5-9A29EA10A26D}"/>
            </a:ext>
          </a:extLst>
        </xdr:cNvPr>
        <xdr:cNvCxnSpPr/>
      </xdr:nvCxnSpPr>
      <xdr:spPr>
        <a:xfrm>
          <a:off x="18656300" y="6822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5CB70174-6991-4C53-9969-E2385EF388CC}"/>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64B0C09E-E7F4-43BA-A8A9-C44CACA116B1}"/>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511B2CD0-3BA4-48FA-A1C1-CDEE8DB0A23F}"/>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872EEC43-4FE6-4437-AC00-6568BA05532E}"/>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566CC615-CAC8-43DB-B597-E8E0505A2466}"/>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36085</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DFFC8558-0265-4CBA-9ABC-B7F336A5A778}"/>
            </a:ext>
          </a:extLst>
        </xdr:cNvPr>
        <xdr:cNvSpPr txBox="1"/>
      </xdr:nvSpPr>
      <xdr:spPr>
        <a:xfrm>
          <a:off x="20199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31513</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4091723A-EEC5-420E-9FC7-CB3580C7327A}"/>
            </a:ext>
          </a:extLst>
        </xdr:cNvPr>
        <xdr:cNvSpPr txBox="1"/>
      </xdr:nvSpPr>
      <xdr:spPr>
        <a:xfrm>
          <a:off x="193104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31513</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A6639312-0291-46D8-9D2E-B32BA550736B}"/>
            </a:ext>
          </a:extLst>
        </xdr:cNvPr>
        <xdr:cNvSpPr txBox="1"/>
      </xdr:nvSpPr>
      <xdr:spPr>
        <a:xfrm>
          <a:off x="184214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9A91B3DA-2E66-45CA-841A-804AFAE37D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5CC6E580-269E-4F41-BA4C-0F420B47B2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FEC0A885-D455-4E9B-868F-4F1DFF9BC2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DA62A841-D0E5-49D7-8916-4CD6FA55BF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CE75D666-4BB6-405A-9D25-322D416EC5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E9E0A8E8-A4A5-49EB-8513-1ABCEE5EFE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CCF1862B-121C-44CF-AC54-5B18F4FAAB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2E104D8F-0D74-4103-B2FA-9BF99FA427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ABB516BB-4523-418E-9777-C7FFA8437A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F7026EAE-8AC7-40E1-88A4-2D8B8E6993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58CB87C-0596-4DF8-BCA6-286E959837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E2288412-65EF-4CEC-AD9E-EEAEFE444C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28C82223-27D5-4588-BA7A-4EE0BBE0749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322F726-DC58-485E-8E59-A68DFAD651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ADFE14AE-131A-414B-AF64-ADF24B08C3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11BF3D1F-1954-429D-A40D-F5F61A488BE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73025D49-CA33-4B79-9646-20ED0251FF6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F42E1582-629E-4153-912D-C0D8A69EEF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8CA0B6C9-C0A4-4CDF-9FA1-D18B7BD377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7675AE5A-D96D-48A0-B57D-A1D6538CB0F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FE471078-E46E-470B-83A6-800A2C48C8F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D2C6DB82-AAF2-4BEE-A2DF-64A29203F7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C740B8D1-5C31-4EF6-9A83-E6C7A2ADC24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4B07A861-B5EC-4C03-9DEF-DB8BD914FF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a:extLst>
            <a:ext uri="{FF2B5EF4-FFF2-40B4-BE49-F238E27FC236}">
              <a16:creationId xmlns:a16="http://schemas.microsoft.com/office/drawing/2014/main" id="{2F15C22B-40F3-488A-839D-38EC6345383B}"/>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A3F805DD-6CAB-436A-BAE4-FAABF9744819}"/>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a:extLst>
            <a:ext uri="{FF2B5EF4-FFF2-40B4-BE49-F238E27FC236}">
              <a16:creationId xmlns:a16="http://schemas.microsoft.com/office/drawing/2014/main" id="{FDD9CC8F-0D2E-4CC3-8E57-990D3FBB5F08}"/>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CBD16275-EC5D-40C5-B74C-654611F463DC}"/>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a:extLst>
            <a:ext uri="{FF2B5EF4-FFF2-40B4-BE49-F238E27FC236}">
              <a16:creationId xmlns:a16="http://schemas.microsoft.com/office/drawing/2014/main" id="{FF6DCC36-F895-46A9-A926-B738AA86FA0D}"/>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7148148D-C61A-4826-ABD7-8375A7A28F7D}"/>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a:extLst>
            <a:ext uri="{FF2B5EF4-FFF2-40B4-BE49-F238E27FC236}">
              <a16:creationId xmlns:a16="http://schemas.microsoft.com/office/drawing/2014/main" id="{F874FD66-2CCD-4195-9E28-9619E26F2924}"/>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a:extLst>
            <a:ext uri="{FF2B5EF4-FFF2-40B4-BE49-F238E27FC236}">
              <a16:creationId xmlns:a16="http://schemas.microsoft.com/office/drawing/2014/main" id="{09AB9177-C5AC-4C55-B46B-901575D39D53}"/>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a:extLst>
            <a:ext uri="{FF2B5EF4-FFF2-40B4-BE49-F238E27FC236}">
              <a16:creationId xmlns:a16="http://schemas.microsoft.com/office/drawing/2014/main" id="{21B0AB23-74B9-4DAB-AD8E-66BFBA45D1A5}"/>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a:extLst>
            <a:ext uri="{FF2B5EF4-FFF2-40B4-BE49-F238E27FC236}">
              <a16:creationId xmlns:a16="http://schemas.microsoft.com/office/drawing/2014/main" id="{1C2D8C5A-27FC-43C0-94BD-E10179871E09}"/>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フローチャート: 判断 445">
          <a:extLst>
            <a:ext uri="{FF2B5EF4-FFF2-40B4-BE49-F238E27FC236}">
              <a16:creationId xmlns:a16="http://schemas.microsoft.com/office/drawing/2014/main" id="{46A85B73-9C1A-4F98-901B-0A0C4A5A868D}"/>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526CB3F7-C206-4C56-9830-A145BCDCCF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C1BE6B0-2BBC-4C5B-B780-1F6388566A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03E768D-A2A1-4C31-9791-0E5BEA119B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7FB66A3-24CD-408D-B0C7-CE6DC197EA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7EC4457-EA17-418C-AC7B-605011E342C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52" name="楕円 451">
          <a:extLst>
            <a:ext uri="{FF2B5EF4-FFF2-40B4-BE49-F238E27FC236}">
              <a16:creationId xmlns:a16="http://schemas.microsoft.com/office/drawing/2014/main" id="{0AD4D045-2C66-4480-80E5-BCE37AB5EF2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42702379-A48A-4673-93BC-BE2FDF653C4F}"/>
            </a:ext>
          </a:extLst>
        </xdr:cNvPr>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54" name="楕円 453">
          <a:extLst>
            <a:ext uri="{FF2B5EF4-FFF2-40B4-BE49-F238E27FC236}">
              <a16:creationId xmlns:a16="http://schemas.microsoft.com/office/drawing/2014/main" id="{75C6803C-962F-4314-98CD-6B901F277AA9}"/>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72390</xdr:rowOff>
    </xdr:to>
    <xdr:cxnSp macro="">
      <xdr:nvCxnSpPr>
        <xdr:cNvPr id="455" name="直線コネクタ 454">
          <a:extLst>
            <a:ext uri="{FF2B5EF4-FFF2-40B4-BE49-F238E27FC236}">
              <a16:creationId xmlns:a16="http://schemas.microsoft.com/office/drawing/2014/main" id="{16C09AE2-D90B-4F3C-BDF5-57DD5DC17C2D}"/>
            </a:ext>
          </a:extLst>
        </xdr:cNvPr>
        <xdr:cNvCxnSpPr/>
      </xdr:nvCxnSpPr>
      <xdr:spPr>
        <a:xfrm>
          <a:off x="15481300" y="103251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6" name="楕円 455">
          <a:extLst>
            <a:ext uri="{FF2B5EF4-FFF2-40B4-BE49-F238E27FC236}">
              <a16:creationId xmlns:a16="http://schemas.microsoft.com/office/drawing/2014/main" id="{B6A32891-C73E-4BCD-84CB-2033E23EF0F2}"/>
            </a:ext>
          </a:extLst>
        </xdr:cNvPr>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38100</xdr:rowOff>
    </xdr:to>
    <xdr:cxnSp macro="">
      <xdr:nvCxnSpPr>
        <xdr:cNvPr id="457" name="直線コネクタ 456">
          <a:extLst>
            <a:ext uri="{FF2B5EF4-FFF2-40B4-BE49-F238E27FC236}">
              <a16:creationId xmlns:a16="http://schemas.microsoft.com/office/drawing/2014/main" id="{B9F43CC0-9277-4290-9C6F-1FAA258E116F}"/>
            </a:ext>
          </a:extLst>
        </xdr:cNvPr>
        <xdr:cNvCxnSpPr/>
      </xdr:nvCxnSpPr>
      <xdr:spPr>
        <a:xfrm>
          <a:off x="14592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58" name="楕円 457">
          <a:extLst>
            <a:ext uri="{FF2B5EF4-FFF2-40B4-BE49-F238E27FC236}">
              <a16:creationId xmlns:a16="http://schemas.microsoft.com/office/drawing/2014/main" id="{900C8567-8C24-49E1-B118-A014F9D7DE92}"/>
            </a:ext>
          </a:extLst>
        </xdr:cNvPr>
        <xdr:cNvSpPr/>
      </xdr:nvSpPr>
      <xdr:spPr>
        <a:xfrm>
          <a:off x="13652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9525</xdr:rowOff>
    </xdr:to>
    <xdr:cxnSp macro="">
      <xdr:nvCxnSpPr>
        <xdr:cNvPr id="459" name="直線コネクタ 458">
          <a:extLst>
            <a:ext uri="{FF2B5EF4-FFF2-40B4-BE49-F238E27FC236}">
              <a16:creationId xmlns:a16="http://schemas.microsoft.com/office/drawing/2014/main" id="{723C927B-D37B-458D-955D-AE7791F0CC42}"/>
            </a:ext>
          </a:extLst>
        </xdr:cNvPr>
        <xdr:cNvCxnSpPr/>
      </xdr:nvCxnSpPr>
      <xdr:spPr>
        <a:xfrm>
          <a:off x="13703300" y="10285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460" name="楕円 459">
          <a:extLst>
            <a:ext uri="{FF2B5EF4-FFF2-40B4-BE49-F238E27FC236}">
              <a16:creationId xmlns:a16="http://schemas.microsoft.com/office/drawing/2014/main" id="{FAFA7A3E-A567-4393-984F-734512FF01B9}"/>
            </a:ext>
          </a:extLst>
        </xdr:cNvPr>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59</xdr:row>
      <xdr:rowOff>169545</xdr:rowOff>
    </xdr:to>
    <xdr:cxnSp macro="">
      <xdr:nvCxnSpPr>
        <xdr:cNvPr id="461" name="直線コネクタ 460">
          <a:extLst>
            <a:ext uri="{FF2B5EF4-FFF2-40B4-BE49-F238E27FC236}">
              <a16:creationId xmlns:a16="http://schemas.microsoft.com/office/drawing/2014/main" id="{46903059-68F4-414E-94F9-9E4DE7047EDE}"/>
            </a:ext>
          </a:extLst>
        </xdr:cNvPr>
        <xdr:cNvCxnSpPr/>
      </xdr:nvCxnSpPr>
      <xdr:spPr>
        <a:xfrm>
          <a:off x="12814300" y="1024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62" name="n_1aveValue【学校施設】&#10;有形固定資産減価償却率">
          <a:extLst>
            <a:ext uri="{FF2B5EF4-FFF2-40B4-BE49-F238E27FC236}">
              <a16:creationId xmlns:a16="http://schemas.microsoft.com/office/drawing/2014/main" id="{FD399182-ED59-4E36-9F2F-4322BDA5F632}"/>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63" name="n_2aveValue【学校施設】&#10;有形固定資産減価償却率">
          <a:extLst>
            <a:ext uri="{FF2B5EF4-FFF2-40B4-BE49-F238E27FC236}">
              <a16:creationId xmlns:a16="http://schemas.microsoft.com/office/drawing/2014/main" id="{B767364E-3828-4907-B943-EEA0CEF23A9A}"/>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64" name="n_3aveValue【学校施設】&#10;有形固定資産減価償却率">
          <a:extLst>
            <a:ext uri="{FF2B5EF4-FFF2-40B4-BE49-F238E27FC236}">
              <a16:creationId xmlns:a16="http://schemas.microsoft.com/office/drawing/2014/main" id="{D7DAAA1E-D9B5-46EA-B781-94899B397E4E}"/>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465" name="n_4aveValue【学校施設】&#10;有形固定資産減価償却率">
          <a:extLst>
            <a:ext uri="{FF2B5EF4-FFF2-40B4-BE49-F238E27FC236}">
              <a16:creationId xmlns:a16="http://schemas.microsoft.com/office/drawing/2014/main" id="{73B3D69E-996A-448A-8B5F-D91F80C66D01}"/>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466" name="n_1mainValue【学校施設】&#10;有形固定資産減価償却率">
          <a:extLst>
            <a:ext uri="{FF2B5EF4-FFF2-40B4-BE49-F238E27FC236}">
              <a16:creationId xmlns:a16="http://schemas.microsoft.com/office/drawing/2014/main" id="{3833452F-4EFD-49C3-B3D0-E647D417D664}"/>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7" name="n_2mainValue【学校施設】&#10;有形固定資産減価償却率">
          <a:extLst>
            <a:ext uri="{FF2B5EF4-FFF2-40B4-BE49-F238E27FC236}">
              <a16:creationId xmlns:a16="http://schemas.microsoft.com/office/drawing/2014/main" id="{5B11F84C-EFA6-4838-9083-EE59CD524DD2}"/>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68" name="n_3mainValue【学校施設】&#10;有形固定資産減価償却率">
          <a:extLst>
            <a:ext uri="{FF2B5EF4-FFF2-40B4-BE49-F238E27FC236}">
              <a16:creationId xmlns:a16="http://schemas.microsoft.com/office/drawing/2014/main" id="{88631BCA-73E2-44A3-9BE6-C64AD1AF334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25417</xdr:rowOff>
    </xdr:from>
    <xdr:ext cx="405111" cy="259045"/>
    <xdr:sp macro="" textlink="">
      <xdr:nvSpPr>
        <xdr:cNvPr id="469" name="n_4mainValue【学校施設】&#10;有形固定資産減価償却率">
          <a:extLst>
            <a:ext uri="{FF2B5EF4-FFF2-40B4-BE49-F238E27FC236}">
              <a16:creationId xmlns:a16="http://schemas.microsoft.com/office/drawing/2014/main" id="{52284161-A177-433B-A7E9-AAB4A3BD0EC1}"/>
            </a:ext>
          </a:extLst>
        </xdr:cNvPr>
        <xdr:cNvSpPr txBox="1"/>
      </xdr:nvSpPr>
      <xdr:spPr>
        <a:xfrm>
          <a:off x="12611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8617AAB4-0760-4AB9-B3EF-6B80C88FCB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95ECC6C3-6BA9-4B9B-A163-DDE83A69F5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24BAE853-E2C3-47A1-81EE-A8A6102642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3EFE3C7-5C21-46F9-9759-0D70D9E83C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6915EA09-F4B6-47E5-967A-63E4EF9B83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17CAE900-14F4-4496-A093-421085EA15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529AF2EE-5E5D-46A7-B802-E6700B82A7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45E66AFE-48BB-4A8D-BD7A-78475E2A4C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3A309041-E529-424B-A6DC-50BCE8C262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5A28FA74-361D-4332-87B8-33F3CBBDF0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94736434-C04C-4057-ABB1-0C0E17CC846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1115F713-7EA4-4C87-B010-8CC43F435A7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AD173AA6-2570-4F8F-A706-2151D4F131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06C41D2B-A0DE-4B17-99EF-6A697B3C02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99585545-B45A-4950-94FD-7B4A8F0B671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D4DF8063-CC42-4EBD-86EC-DF2CCF74AF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976690DB-12B6-4ADE-A494-A7BEC8745B0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6799F5AC-3185-4255-9784-2BF602B7AD8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88AB5453-91BB-47EA-9960-226795808A9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BF67BE3E-C268-47C2-920A-539424F10C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75E5DB09-C1AC-4C60-8DF9-5C1C8761E5D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41C34C59-7378-4D08-ABE1-C22D3E21E8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a:extLst>
            <a:ext uri="{FF2B5EF4-FFF2-40B4-BE49-F238E27FC236}">
              <a16:creationId xmlns:a16="http://schemas.microsoft.com/office/drawing/2014/main" id="{00615639-6E4B-4690-8725-731EF4433621}"/>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a:extLst>
            <a:ext uri="{FF2B5EF4-FFF2-40B4-BE49-F238E27FC236}">
              <a16:creationId xmlns:a16="http://schemas.microsoft.com/office/drawing/2014/main" id="{51A75957-48EC-494D-B4DE-6F90411888FB}"/>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a:extLst>
            <a:ext uri="{FF2B5EF4-FFF2-40B4-BE49-F238E27FC236}">
              <a16:creationId xmlns:a16="http://schemas.microsoft.com/office/drawing/2014/main" id="{03EC0C9F-6888-4066-99FC-C0248C28D76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a:extLst>
            <a:ext uri="{FF2B5EF4-FFF2-40B4-BE49-F238E27FC236}">
              <a16:creationId xmlns:a16="http://schemas.microsoft.com/office/drawing/2014/main" id="{D1572D0B-4D29-4BC8-B707-9CC3A4556DED}"/>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a:extLst>
            <a:ext uri="{FF2B5EF4-FFF2-40B4-BE49-F238E27FC236}">
              <a16:creationId xmlns:a16="http://schemas.microsoft.com/office/drawing/2014/main" id="{38825C2B-E80E-455E-B2FA-9C9BF58ED42B}"/>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7" name="【学校施設】&#10;一人当たり面積平均値テキスト">
          <a:extLst>
            <a:ext uri="{FF2B5EF4-FFF2-40B4-BE49-F238E27FC236}">
              <a16:creationId xmlns:a16="http://schemas.microsoft.com/office/drawing/2014/main" id="{A1898919-6BCC-41F2-94C1-A77490D5F6BB}"/>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a:extLst>
            <a:ext uri="{FF2B5EF4-FFF2-40B4-BE49-F238E27FC236}">
              <a16:creationId xmlns:a16="http://schemas.microsoft.com/office/drawing/2014/main" id="{648FFCAC-C81C-40D8-A701-E8EED4954159}"/>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a:extLst>
            <a:ext uri="{FF2B5EF4-FFF2-40B4-BE49-F238E27FC236}">
              <a16:creationId xmlns:a16="http://schemas.microsoft.com/office/drawing/2014/main" id="{6F33F03A-7228-434D-AC33-E4FC52DA6FB5}"/>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a:extLst>
            <a:ext uri="{FF2B5EF4-FFF2-40B4-BE49-F238E27FC236}">
              <a16:creationId xmlns:a16="http://schemas.microsoft.com/office/drawing/2014/main" id="{2C983CF3-484A-48C6-967B-EF32C8A3B86C}"/>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a:extLst>
            <a:ext uri="{FF2B5EF4-FFF2-40B4-BE49-F238E27FC236}">
              <a16:creationId xmlns:a16="http://schemas.microsoft.com/office/drawing/2014/main" id="{B69D61E1-D375-4862-AEB9-C4A1E8708026}"/>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2" name="フローチャート: 判断 501">
          <a:extLst>
            <a:ext uri="{FF2B5EF4-FFF2-40B4-BE49-F238E27FC236}">
              <a16:creationId xmlns:a16="http://schemas.microsoft.com/office/drawing/2014/main" id="{B2E50891-6E34-461D-AA91-340F0DBF6B3F}"/>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61A725F-003A-4684-B0C1-8F97C5B42E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9A49EDB-D60A-4348-A3DB-7A91BD4CDF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2433992-425E-40C7-AC2C-EEF5F0B021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01FF41C-60E8-4F09-82BE-629A4EAB22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9B712CB4-F6D2-499F-97E7-FA721928A8B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508" name="楕円 507">
          <a:extLst>
            <a:ext uri="{FF2B5EF4-FFF2-40B4-BE49-F238E27FC236}">
              <a16:creationId xmlns:a16="http://schemas.microsoft.com/office/drawing/2014/main" id="{1BCF8697-BB46-4B7B-A7C6-06A54F3A7EB8}"/>
            </a:ext>
          </a:extLst>
        </xdr:cNvPr>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509" name="【学校施設】&#10;一人当たり面積該当値テキスト">
          <a:extLst>
            <a:ext uri="{FF2B5EF4-FFF2-40B4-BE49-F238E27FC236}">
              <a16:creationId xmlns:a16="http://schemas.microsoft.com/office/drawing/2014/main" id="{05B718C2-8F11-482D-814B-BC9759FE7A0A}"/>
            </a:ext>
          </a:extLst>
        </xdr:cNvPr>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70815</xdr:rowOff>
    </xdr:from>
    <xdr:to>
      <xdr:col>112</xdr:col>
      <xdr:colOff>38100</xdr:colOff>
      <xdr:row>64</xdr:row>
      <xdr:rowOff>965</xdr:rowOff>
    </xdr:to>
    <xdr:sp macro="" textlink="">
      <xdr:nvSpPr>
        <xdr:cNvPr id="510" name="楕円 509">
          <a:extLst>
            <a:ext uri="{FF2B5EF4-FFF2-40B4-BE49-F238E27FC236}">
              <a16:creationId xmlns:a16="http://schemas.microsoft.com/office/drawing/2014/main" id="{C33239A4-E1C5-446A-BD1A-6A32F0358B04}"/>
            </a:ext>
          </a:extLst>
        </xdr:cNvPr>
        <xdr:cNvSpPr/>
      </xdr:nvSpPr>
      <xdr:spPr>
        <a:xfrm>
          <a:off x="21272500" y="108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121615</xdr:rowOff>
    </xdr:to>
    <xdr:cxnSp macro="">
      <xdr:nvCxnSpPr>
        <xdr:cNvPr id="511" name="直線コネクタ 510">
          <a:extLst>
            <a:ext uri="{FF2B5EF4-FFF2-40B4-BE49-F238E27FC236}">
              <a16:creationId xmlns:a16="http://schemas.microsoft.com/office/drawing/2014/main" id="{BB545B7E-9598-4C6A-806C-750B738702B6}"/>
            </a:ext>
          </a:extLst>
        </xdr:cNvPr>
        <xdr:cNvCxnSpPr/>
      </xdr:nvCxnSpPr>
      <xdr:spPr>
        <a:xfrm flipV="1">
          <a:off x="21323300" y="109225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68529</xdr:rowOff>
    </xdr:from>
    <xdr:to>
      <xdr:col>107</xdr:col>
      <xdr:colOff>101600</xdr:colOff>
      <xdr:row>63</xdr:row>
      <xdr:rowOff>170129</xdr:rowOff>
    </xdr:to>
    <xdr:sp macro="" textlink="">
      <xdr:nvSpPr>
        <xdr:cNvPr id="512" name="楕円 511">
          <a:extLst>
            <a:ext uri="{FF2B5EF4-FFF2-40B4-BE49-F238E27FC236}">
              <a16:creationId xmlns:a16="http://schemas.microsoft.com/office/drawing/2014/main" id="{F4A21AA1-3DE4-4307-B488-49D6C403201B}"/>
            </a:ext>
          </a:extLst>
        </xdr:cNvPr>
        <xdr:cNvSpPr/>
      </xdr:nvSpPr>
      <xdr:spPr>
        <a:xfrm>
          <a:off x="20383500" y="108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119329</xdr:rowOff>
    </xdr:from>
    <xdr:to>
      <xdr:col>111</xdr:col>
      <xdr:colOff>177800</xdr:colOff>
      <xdr:row>63</xdr:row>
      <xdr:rowOff>121615</xdr:rowOff>
    </xdr:to>
    <xdr:cxnSp macro="">
      <xdr:nvCxnSpPr>
        <xdr:cNvPr id="513" name="直線コネクタ 512">
          <a:extLst>
            <a:ext uri="{FF2B5EF4-FFF2-40B4-BE49-F238E27FC236}">
              <a16:creationId xmlns:a16="http://schemas.microsoft.com/office/drawing/2014/main" id="{2DF2F905-4506-413C-B910-000451F2E97D}"/>
            </a:ext>
          </a:extLst>
        </xdr:cNvPr>
        <xdr:cNvCxnSpPr/>
      </xdr:nvCxnSpPr>
      <xdr:spPr>
        <a:xfrm>
          <a:off x="20434300" y="1092067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67614</xdr:rowOff>
    </xdr:from>
    <xdr:to>
      <xdr:col>102</xdr:col>
      <xdr:colOff>165100</xdr:colOff>
      <xdr:row>63</xdr:row>
      <xdr:rowOff>169214</xdr:rowOff>
    </xdr:to>
    <xdr:sp macro="" textlink="">
      <xdr:nvSpPr>
        <xdr:cNvPr id="514" name="楕円 513">
          <a:extLst>
            <a:ext uri="{FF2B5EF4-FFF2-40B4-BE49-F238E27FC236}">
              <a16:creationId xmlns:a16="http://schemas.microsoft.com/office/drawing/2014/main" id="{1252B3D3-37D8-4BDF-8961-16BFCF737340}"/>
            </a:ext>
          </a:extLst>
        </xdr:cNvPr>
        <xdr:cNvSpPr/>
      </xdr:nvSpPr>
      <xdr:spPr>
        <a:xfrm>
          <a:off x="19494500" y="10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118414</xdr:rowOff>
    </xdr:from>
    <xdr:to>
      <xdr:col>107</xdr:col>
      <xdr:colOff>50800</xdr:colOff>
      <xdr:row>63</xdr:row>
      <xdr:rowOff>119329</xdr:rowOff>
    </xdr:to>
    <xdr:cxnSp macro="">
      <xdr:nvCxnSpPr>
        <xdr:cNvPr id="515" name="直線コネクタ 514">
          <a:extLst>
            <a:ext uri="{FF2B5EF4-FFF2-40B4-BE49-F238E27FC236}">
              <a16:creationId xmlns:a16="http://schemas.microsoft.com/office/drawing/2014/main" id="{1BECDED0-BD8B-42FE-8457-03FADF2C675F}"/>
            </a:ext>
          </a:extLst>
        </xdr:cNvPr>
        <xdr:cNvCxnSpPr/>
      </xdr:nvCxnSpPr>
      <xdr:spPr>
        <a:xfrm>
          <a:off x="19545300" y="1091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64871</xdr:rowOff>
    </xdr:from>
    <xdr:to>
      <xdr:col>98</xdr:col>
      <xdr:colOff>38100</xdr:colOff>
      <xdr:row>63</xdr:row>
      <xdr:rowOff>166471</xdr:rowOff>
    </xdr:to>
    <xdr:sp macro="" textlink="">
      <xdr:nvSpPr>
        <xdr:cNvPr id="516" name="楕円 515">
          <a:extLst>
            <a:ext uri="{FF2B5EF4-FFF2-40B4-BE49-F238E27FC236}">
              <a16:creationId xmlns:a16="http://schemas.microsoft.com/office/drawing/2014/main" id="{37AA3158-A07A-4CFC-B888-C9A128B88463}"/>
            </a:ext>
          </a:extLst>
        </xdr:cNvPr>
        <xdr:cNvSpPr/>
      </xdr:nvSpPr>
      <xdr:spPr>
        <a:xfrm>
          <a:off x="18605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115671</xdr:rowOff>
    </xdr:from>
    <xdr:to>
      <xdr:col>102</xdr:col>
      <xdr:colOff>114300</xdr:colOff>
      <xdr:row>63</xdr:row>
      <xdr:rowOff>118414</xdr:rowOff>
    </xdr:to>
    <xdr:cxnSp macro="">
      <xdr:nvCxnSpPr>
        <xdr:cNvPr id="517" name="直線コネクタ 516">
          <a:extLst>
            <a:ext uri="{FF2B5EF4-FFF2-40B4-BE49-F238E27FC236}">
              <a16:creationId xmlns:a16="http://schemas.microsoft.com/office/drawing/2014/main" id="{AF7A1584-5EBB-4B31-A470-9CFADDC9117B}"/>
            </a:ext>
          </a:extLst>
        </xdr:cNvPr>
        <xdr:cNvCxnSpPr/>
      </xdr:nvCxnSpPr>
      <xdr:spPr>
        <a:xfrm>
          <a:off x="18656300" y="109170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8" name="n_1aveValue【学校施設】&#10;一人当たり面積">
          <a:extLst>
            <a:ext uri="{FF2B5EF4-FFF2-40B4-BE49-F238E27FC236}">
              <a16:creationId xmlns:a16="http://schemas.microsoft.com/office/drawing/2014/main" id="{0E7CA069-E8B5-4BA6-852E-01D6B36E71D8}"/>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9" name="n_2aveValue【学校施設】&#10;一人当たり面積">
          <a:extLst>
            <a:ext uri="{FF2B5EF4-FFF2-40B4-BE49-F238E27FC236}">
              <a16:creationId xmlns:a16="http://schemas.microsoft.com/office/drawing/2014/main" id="{EB100575-930A-4259-BF90-4871B6EF9179}"/>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20" name="n_3aveValue【学校施設】&#10;一人当たり面積">
          <a:extLst>
            <a:ext uri="{FF2B5EF4-FFF2-40B4-BE49-F238E27FC236}">
              <a16:creationId xmlns:a16="http://schemas.microsoft.com/office/drawing/2014/main" id="{47B4129A-4E72-4174-BFD8-CC91EC086303}"/>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21" name="n_4aveValue【学校施設】&#10;一人当たり面積">
          <a:extLst>
            <a:ext uri="{FF2B5EF4-FFF2-40B4-BE49-F238E27FC236}">
              <a16:creationId xmlns:a16="http://schemas.microsoft.com/office/drawing/2014/main" id="{7B793C9C-2DFC-4F06-8B56-62CE04EF2F48}"/>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163542</xdr:rowOff>
    </xdr:from>
    <xdr:ext cx="469744" cy="259045"/>
    <xdr:sp macro="" textlink="">
      <xdr:nvSpPr>
        <xdr:cNvPr id="522" name="n_1mainValue【学校施設】&#10;一人当たり面積">
          <a:extLst>
            <a:ext uri="{FF2B5EF4-FFF2-40B4-BE49-F238E27FC236}">
              <a16:creationId xmlns:a16="http://schemas.microsoft.com/office/drawing/2014/main" id="{91EB398E-DBCC-4386-A87B-1D83A0210F87}"/>
            </a:ext>
          </a:extLst>
        </xdr:cNvPr>
        <xdr:cNvSpPr txBox="1"/>
      </xdr:nvSpPr>
      <xdr:spPr>
        <a:xfrm>
          <a:off x="21075727" y="1096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161256</xdr:rowOff>
    </xdr:from>
    <xdr:ext cx="469744" cy="259045"/>
    <xdr:sp macro="" textlink="">
      <xdr:nvSpPr>
        <xdr:cNvPr id="523" name="n_2mainValue【学校施設】&#10;一人当たり面積">
          <a:extLst>
            <a:ext uri="{FF2B5EF4-FFF2-40B4-BE49-F238E27FC236}">
              <a16:creationId xmlns:a16="http://schemas.microsoft.com/office/drawing/2014/main" id="{134E896A-407F-43D9-8F0E-C58818E1F71E}"/>
            </a:ext>
          </a:extLst>
        </xdr:cNvPr>
        <xdr:cNvSpPr txBox="1"/>
      </xdr:nvSpPr>
      <xdr:spPr>
        <a:xfrm>
          <a:off x="20199427" y="109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160341</xdr:rowOff>
    </xdr:from>
    <xdr:ext cx="469744" cy="259045"/>
    <xdr:sp macro="" textlink="">
      <xdr:nvSpPr>
        <xdr:cNvPr id="524" name="n_3mainValue【学校施設】&#10;一人当たり面積">
          <a:extLst>
            <a:ext uri="{FF2B5EF4-FFF2-40B4-BE49-F238E27FC236}">
              <a16:creationId xmlns:a16="http://schemas.microsoft.com/office/drawing/2014/main" id="{29D8D58E-443B-4538-9823-F206AD572A89}"/>
            </a:ext>
          </a:extLst>
        </xdr:cNvPr>
        <xdr:cNvSpPr txBox="1"/>
      </xdr:nvSpPr>
      <xdr:spPr>
        <a:xfrm>
          <a:off x="19310427" y="1096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157598</xdr:rowOff>
    </xdr:from>
    <xdr:ext cx="469744" cy="259045"/>
    <xdr:sp macro="" textlink="">
      <xdr:nvSpPr>
        <xdr:cNvPr id="525" name="n_4mainValue【学校施設】&#10;一人当たり面積">
          <a:extLst>
            <a:ext uri="{FF2B5EF4-FFF2-40B4-BE49-F238E27FC236}">
              <a16:creationId xmlns:a16="http://schemas.microsoft.com/office/drawing/2014/main" id="{9D8FDEBD-14A4-4EC9-AE40-E5D012AD6937}"/>
            </a:ext>
          </a:extLst>
        </xdr:cNvPr>
        <xdr:cNvSpPr txBox="1"/>
      </xdr:nvSpPr>
      <xdr:spPr>
        <a:xfrm>
          <a:off x="18421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D75CF030-D0AD-4CC1-ABE8-40A149C050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9007372D-75A2-4C7F-A24F-552E59EC2A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E49D1FA3-741E-40BE-9BC4-5BBDCD56FF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57046FCF-987D-4A99-8117-C4AE3AC45D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824DCE44-70C1-40FD-B13B-8B4640DD0D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45F1F4F1-B0E4-4F24-A179-D238383423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F8F408F3-56F9-4CEF-9480-EEC746AB51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D80BB94E-3730-4A6D-A8B6-006CEFC364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38BDCAE8-A329-46B5-A327-D375473514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FC9F445C-B207-4F43-AFF2-D23F39A0AF0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682A3DC8-EC6D-4C83-92F0-7EB9483FE6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120B2306-CC26-4185-BA88-655432234E7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8EB0DC1-5F87-4F78-82CA-7B35EECB438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B678E443-53C7-4803-9741-B2EFD501A5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A2CB58D1-E3E0-4AD6-A55B-009B1E5FA7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F7E9F1AD-C1DF-4E01-B24E-19B1FBBF806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F7B0D573-CEBC-4F99-8FCE-A0E70BF30FB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E8B14281-1291-4ADC-B33D-88E47E71389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DBA35379-ADEF-426B-B262-17BEE7E4AE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A8E64F28-EB58-4430-8073-44769209DE6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8BC2167B-341B-4B78-8D75-B8FCA9F0E3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67F9D253-1F80-4B26-9BFF-D39EF9B1DA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54C50EB9-A71A-4983-9D73-F3368A174A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6D765AD9-C2D9-4BB6-800A-C20EF49B5C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C9C2C4A4-A53E-463C-8330-CB491F8454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55C892A2-00A1-4FA2-B113-3B046F677BB1}"/>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id="{2F7D136F-C2D0-498B-BB63-2C9EBE9FBB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32744980-EE39-4427-A6BC-7E9047F2796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児童館】&#10;有形固定資産減価償却率最大値テキスト">
          <a:extLst>
            <a:ext uri="{FF2B5EF4-FFF2-40B4-BE49-F238E27FC236}">
              <a16:creationId xmlns:a16="http://schemas.microsoft.com/office/drawing/2014/main" id="{F5524C74-8A0A-4483-B2DB-8BCBCA265FB3}"/>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C5A1F964-BDD4-407E-9355-3521F16FD78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56" name="【児童館】&#10;有形固定資産減価償却率平均値テキスト">
          <a:extLst>
            <a:ext uri="{FF2B5EF4-FFF2-40B4-BE49-F238E27FC236}">
              <a16:creationId xmlns:a16="http://schemas.microsoft.com/office/drawing/2014/main" id="{E427E357-BCCE-4C97-BE55-8C91F809675C}"/>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7" name="フローチャート: 判断 556">
          <a:extLst>
            <a:ext uri="{FF2B5EF4-FFF2-40B4-BE49-F238E27FC236}">
              <a16:creationId xmlns:a16="http://schemas.microsoft.com/office/drawing/2014/main" id="{77A4F97C-95C3-421E-B952-47E725EA5635}"/>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8" name="フローチャート: 判断 557">
          <a:extLst>
            <a:ext uri="{FF2B5EF4-FFF2-40B4-BE49-F238E27FC236}">
              <a16:creationId xmlns:a16="http://schemas.microsoft.com/office/drawing/2014/main" id="{954F57BF-9038-4E9B-B431-EC4568378158}"/>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9" name="フローチャート: 判断 558">
          <a:extLst>
            <a:ext uri="{FF2B5EF4-FFF2-40B4-BE49-F238E27FC236}">
              <a16:creationId xmlns:a16="http://schemas.microsoft.com/office/drawing/2014/main" id="{AB90FD79-2A4E-40A4-9326-F0180D3F75CE}"/>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60" name="フローチャート: 判断 559">
          <a:extLst>
            <a:ext uri="{FF2B5EF4-FFF2-40B4-BE49-F238E27FC236}">
              <a16:creationId xmlns:a16="http://schemas.microsoft.com/office/drawing/2014/main" id="{EE4E4C70-A510-4956-88C2-861A52C3D5D1}"/>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61" name="フローチャート: 判断 560">
          <a:extLst>
            <a:ext uri="{FF2B5EF4-FFF2-40B4-BE49-F238E27FC236}">
              <a16:creationId xmlns:a16="http://schemas.microsoft.com/office/drawing/2014/main" id="{A1902EF8-4197-476E-8DB3-C4B8D80A19E8}"/>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9F0C122F-DAE4-49EE-B23F-A82A49D107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9DF2B335-315B-441F-80AA-2DB62527B6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5934D24-4CB1-448E-B830-70D3DBA42A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103634D2-9791-4505-ABD1-9BCC4A0672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14B6696-DE27-4700-A831-FD2657AADF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7" name="楕円 566">
          <a:extLst>
            <a:ext uri="{FF2B5EF4-FFF2-40B4-BE49-F238E27FC236}">
              <a16:creationId xmlns:a16="http://schemas.microsoft.com/office/drawing/2014/main" id="{0356DF3E-0CFE-4818-8B32-6969B7D1240B}"/>
            </a:ext>
          </a:extLst>
        </xdr:cNvPr>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568" name="【児童館】&#10;有形固定資産減価償却率該当値テキスト">
          <a:extLst>
            <a:ext uri="{FF2B5EF4-FFF2-40B4-BE49-F238E27FC236}">
              <a16:creationId xmlns:a16="http://schemas.microsoft.com/office/drawing/2014/main" id="{B61B7557-A0B1-430B-9B34-5EA8B51E826B}"/>
            </a:ext>
          </a:extLst>
        </xdr:cNvPr>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569" name="楕円 568">
          <a:extLst>
            <a:ext uri="{FF2B5EF4-FFF2-40B4-BE49-F238E27FC236}">
              <a16:creationId xmlns:a16="http://schemas.microsoft.com/office/drawing/2014/main" id="{7A0E785B-2B86-4BC7-BFA3-67701EFCBC7B}"/>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106680</xdr:rowOff>
    </xdr:to>
    <xdr:cxnSp macro="">
      <xdr:nvCxnSpPr>
        <xdr:cNvPr id="570" name="直線コネクタ 569">
          <a:extLst>
            <a:ext uri="{FF2B5EF4-FFF2-40B4-BE49-F238E27FC236}">
              <a16:creationId xmlns:a16="http://schemas.microsoft.com/office/drawing/2014/main" id="{77AA405B-4BFB-4897-AE5F-E3691BF8A664}"/>
            </a:ext>
          </a:extLst>
        </xdr:cNvPr>
        <xdr:cNvCxnSpPr/>
      </xdr:nvCxnSpPr>
      <xdr:spPr>
        <a:xfrm>
          <a:off x="15481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71" name="楕円 570">
          <a:extLst>
            <a:ext uri="{FF2B5EF4-FFF2-40B4-BE49-F238E27FC236}">
              <a16:creationId xmlns:a16="http://schemas.microsoft.com/office/drawing/2014/main" id="{DC960882-AD70-4E93-A5C6-81C4CFB6DB51}"/>
            </a:ext>
          </a:extLst>
        </xdr:cNvPr>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72389</xdr:rowOff>
    </xdr:to>
    <xdr:cxnSp macro="">
      <xdr:nvCxnSpPr>
        <xdr:cNvPr id="572" name="直線コネクタ 571">
          <a:extLst>
            <a:ext uri="{FF2B5EF4-FFF2-40B4-BE49-F238E27FC236}">
              <a16:creationId xmlns:a16="http://schemas.microsoft.com/office/drawing/2014/main" id="{54C5CDF0-7D49-407C-89E4-1217404A9A26}"/>
            </a:ext>
          </a:extLst>
        </xdr:cNvPr>
        <xdr:cNvCxnSpPr/>
      </xdr:nvCxnSpPr>
      <xdr:spPr>
        <a:xfrm>
          <a:off x="14592300" y="140953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573" name="楕円 572">
          <a:extLst>
            <a:ext uri="{FF2B5EF4-FFF2-40B4-BE49-F238E27FC236}">
              <a16:creationId xmlns:a16="http://schemas.microsoft.com/office/drawing/2014/main" id="{30388FC4-6FFB-4A16-9102-C5D1E8C19B2C}"/>
            </a:ext>
          </a:extLst>
        </xdr:cNvPr>
        <xdr:cNvSpPr/>
      </xdr:nvSpPr>
      <xdr:spPr>
        <a:xfrm>
          <a:off x="13652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xdr:rowOff>
    </xdr:from>
    <xdr:to>
      <xdr:col>76</xdr:col>
      <xdr:colOff>114300</xdr:colOff>
      <xdr:row>82</xdr:row>
      <xdr:rowOff>36468</xdr:rowOff>
    </xdr:to>
    <xdr:cxnSp macro="">
      <xdr:nvCxnSpPr>
        <xdr:cNvPr id="574" name="直線コネクタ 573">
          <a:extLst>
            <a:ext uri="{FF2B5EF4-FFF2-40B4-BE49-F238E27FC236}">
              <a16:creationId xmlns:a16="http://schemas.microsoft.com/office/drawing/2014/main" id="{26BBD405-D070-4C78-A0D7-65C270254360}"/>
            </a:ext>
          </a:extLst>
        </xdr:cNvPr>
        <xdr:cNvCxnSpPr/>
      </xdr:nvCxnSpPr>
      <xdr:spPr>
        <a:xfrm>
          <a:off x="13703300" y="140594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85271</xdr:rowOff>
    </xdr:from>
    <xdr:to>
      <xdr:col>67</xdr:col>
      <xdr:colOff>101600</xdr:colOff>
      <xdr:row>82</xdr:row>
      <xdr:rowOff>15421</xdr:rowOff>
    </xdr:to>
    <xdr:sp macro="" textlink="">
      <xdr:nvSpPr>
        <xdr:cNvPr id="575" name="楕円 574">
          <a:extLst>
            <a:ext uri="{FF2B5EF4-FFF2-40B4-BE49-F238E27FC236}">
              <a16:creationId xmlns:a16="http://schemas.microsoft.com/office/drawing/2014/main" id="{F9334D3F-E5C7-4D34-8220-BBDD9961720E}"/>
            </a:ext>
          </a:extLst>
        </xdr:cNvPr>
        <xdr:cNvSpPr/>
      </xdr:nvSpPr>
      <xdr:spPr>
        <a:xfrm>
          <a:off x="12763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136071</xdr:rowOff>
    </xdr:from>
    <xdr:to>
      <xdr:col>71</xdr:col>
      <xdr:colOff>177800</xdr:colOff>
      <xdr:row>82</xdr:row>
      <xdr:rowOff>544</xdr:rowOff>
    </xdr:to>
    <xdr:cxnSp macro="">
      <xdr:nvCxnSpPr>
        <xdr:cNvPr id="576" name="直線コネクタ 575">
          <a:extLst>
            <a:ext uri="{FF2B5EF4-FFF2-40B4-BE49-F238E27FC236}">
              <a16:creationId xmlns:a16="http://schemas.microsoft.com/office/drawing/2014/main" id="{5616BC6D-A1E7-4F1F-B6D3-7AB59240B63C}"/>
            </a:ext>
          </a:extLst>
        </xdr:cNvPr>
        <xdr:cNvCxnSpPr/>
      </xdr:nvCxnSpPr>
      <xdr:spPr>
        <a:xfrm>
          <a:off x="12814300" y="140235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577" name="n_1aveValue【児童館】&#10;有形固定資産減価償却率">
          <a:extLst>
            <a:ext uri="{FF2B5EF4-FFF2-40B4-BE49-F238E27FC236}">
              <a16:creationId xmlns:a16="http://schemas.microsoft.com/office/drawing/2014/main" id="{3A666E3D-1AA6-4CC9-942C-E959024AC542}"/>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78" name="n_2aveValue【児童館】&#10;有形固定資産減価償却率">
          <a:extLst>
            <a:ext uri="{FF2B5EF4-FFF2-40B4-BE49-F238E27FC236}">
              <a16:creationId xmlns:a16="http://schemas.microsoft.com/office/drawing/2014/main" id="{076CBDD7-FB95-4120-B223-D9EFC3C847F5}"/>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79" name="n_3aveValue【児童館】&#10;有形固定資産減価償却率">
          <a:extLst>
            <a:ext uri="{FF2B5EF4-FFF2-40B4-BE49-F238E27FC236}">
              <a16:creationId xmlns:a16="http://schemas.microsoft.com/office/drawing/2014/main" id="{82A61AC4-6650-4CE4-9032-8E0923F2EF25}"/>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580" name="n_4aveValue【児童館】&#10;有形固定資産減価償却率">
          <a:extLst>
            <a:ext uri="{FF2B5EF4-FFF2-40B4-BE49-F238E27FC236}">
              <a16:creationId xmlns:a16="http://schemas.microsoft.com/office/drawing/2014/main" id="{C29B6606-365D-425F-AC51-10BF4A529357}"/>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581" name="n_1mainValue【児童館】&#10;有形固定資産減価償却率">
          <a:extLst>
            <a:ext uri="{FF2B5EF4-FFF2-40B4-BE49-F238E27FC236}">
              <a16:creationId xmlns:a16="http://schemas.microsoft.com/office/drawing/2014/main" id="{1FB25C76-840B-4576-8A41-1DBB8AE2112B}"/>
            </a:ext>
          </a:extLst>
        </xdr:cNvPr>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582" name="n_2mainValue【児童館】&#10;有形固定資産減価償却率">
          <a:extLst>
            <a:ext uri="{FF2B5EF4-FFF2-40B4-BE49-F238E27FC236}">
              <a16:creationId xmlns:a16="http://schemas.microsoft.com/office/drawing/2014/main" id="{B0F3B3CB-987F-49E6-A1C5-CB7D739AA8F5}"/>
            </a:ext>
          </a:extLst>
        </xdr:cNvPr>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583" name="n_3mainValue【児童館】&#10;有形固定資産減価償却率">
          <a:extLst>
            <a:ext uri="{FF2B5EF4-FFF2-40B4-BE49-F238E27FC236}">
              <a16:creationId xmlns:a16="http://schemas.microsoft.com/office/drawing/2014/main" id="{71F1AC56-3CE9-473A-84F8-58A1BAFD5A3A}"/>
            </a:ext>
          </a:extLst>
        </xdr:cNvPr>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6548</xdr:rowOff>
    </xdr:from>
    <xdr:ext cx="405111" cy="259045"/>
    <xdr:sp macro="" textlink="">
      <xdr:nvSpPr>
        <xdr:cNvPr id="584" name="n_4mainValue【児童館】&#10;有形固定資産減価償却率">
          <a:extLst>
            <a:ext uri="{FF2B5EF4-FFF2-40B4-BE49-F238E27FC236}">
              <a16:creationId xmlns:a16="http://schemas.microsoft.com/office/drawing/2014/main" id="{7F8019F5-D4FB-4440-B785-335BA5153474}"/>
            </a:ext>
          </a:extLst>
        </xdr:cNvPr>
        <xdr:cNvSpPr txBox="1"/>
      </xdr:nvSpPr>
      <xdr:spPr>
        <a:xfrm>
          <a:off x="12611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9521047B-779B-4759-A6F4-265A724455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7E16EA29-1203-42DD-8FE9-D7AA33A928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97658E4E-DCC5-4EBB-B1A1-9CF2D3EB26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4AAA2BE6-D1BB-4E5C-8CBC-B6D07ED5A7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454160D-1781-42CF-9AD0-93D6B9DA90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DB75706B-7D49-4CC8-9A71-371820F226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AB6C18E6-3AC7-46CB-AA56-80DDB17C78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FA68BD2C-49FC-477B-86AE-9A3C503B39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4EAD0F12-48CC-4E82-A52B-58AC565AB8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BB1F2D8F-6D6A-4F6C-B752-128C4E41A0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807E0669-B4E8-44C9-869C-AC195C392BD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62D300E0-2146-4AB0-8687-A084A6F66F6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215FD285-5892-49FD-BB97-CA49AE5A1DE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5D989E6D-2312-4AD2-9E29-41A84146CF4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26834687-D70A-4270-A760-7A824910A4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51FCC370-520C-448A-A0EC-A8AF5563C20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82CFDF43-9BDA-427F-AAC5-F57B76E57D9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25E97DB4-D4BE-456F-98B5-CFBFDDBE5B7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E0A88165-925A-4585-AC42-2D688FF492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34122066-7B74-4944-9F8E-9DA7085528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5F47A066-7F69-470F-94A8-A9F151A3F2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BA57EC89-C9CF-42E7-893F-81E40BA7B09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63B676A2-E74D-4D28-8A29-04348A8A997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E36C285D-FACF-43A8-9D3B-06164E1E8ADA}"/>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BA06517A-88BE-494C-BD3D-2102AC95F97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3CC4E867-20E8-4A86-8F17-E5C4D71ED0F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11" name="【児童館】&#10;一人当たり面積最大値テキスト">
          <a:extLst>
            <a:ext uri="{FF2B5EF4-FFF2-40B4-BE49-F238E27FC236}">
              <a16:creationId xmlns:a16="http://schemas.microsoft.com/office/drawing/2014/main" id="{014FBF15-65C8-49C1-96D5-A98AB281DD01}"/>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2" name="直線コネクタ 611">
          <a:extLst>
            <a:ext uri="{FF2B5EF4-FFF2-40B4-BE49-F238E27FC236}">
              <a16:creationId xmlns:a16="http://schemas.microsoft.com/office/drawing/2014/main" id="{3965E2F3-2E04-4B15-A545-35CCAE1C7E71}"/>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3" name="【児童館】&#10;一人当たり面積平均値テキスト">
          <a:extLst>
            <a:ext uri="{FF2B5EF4-FFF2-40B4-BE49-F238E27FC236}">
              <a16:creationId xmlns:a16="http://schemas.microsoft.com/office/drawing/2014/main" id="{5DEEF9EC-853B-491F-A146-0A60ED3B3A2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a:extLst>
            <a:ext uri="{FF2B5EF4-FFF2-40B4-BE49-F238E27FC236}">
              <a16:creationId xmlns:a16="http://schemas.microsoft.com/office/drawing/2014/main" id="{BFE5A8CD-5E19-4664-AFFF-3CF2E2511FD4}"/>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75E9DE43-7665-4C2A-87DD-E68658C59DBC}"/>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6" name="フローチャート: 判断 615">
          <a:extLst>
            <a:ext uri="{FF2B5EF4-FFF2-40B4-BE49-F238E27FC236}">
              <a16:creationId xmlns:a16="http://schemas.microsoft.com/office/drawing/2014/main" id="{4345D720-03D7-4739-8D21-8BF5DC6132C8}"/>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7" name="フローチャート: 判断 616">
          <a:extLst>
            <a:ext uri="{FF2B5EF4-FFF2-40B4-BE49-F238E27FC236}">
              <a16:creationId xmlns:a16="http://schemas.microsoft.com/office/drawing/2014/main" id="{7365BE9F-A3EB-420B-91F6-DE2B8C1988EA}"/>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8" name="フローチャート: 判断 617">
          <a:extLst>
            <a:ext uri="{FF2B5EF4-FFF2-40B4-BE49-F238E27FC236}">
              <a16:creationId xmlns:a16="http://schemas.microsoft.com/office/drawing/2014/main" id="{51A7DD02-3155-46D7-840D-3A787F75EE3F}"/>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9904D57-AA6A-4C13-9A68-642FB6E4B3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4BEEB6ED-1AC9-4346-8688-5937B9180A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8B89D58A-6FF2-45F8-866D-D50149E719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70CB231-B3DC-4EBD-AA55-3785F8CAF1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C27A85F2-9B33-413A-B463-CF9DFBE15E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57150</xdr:rowOff>
    </xdr:from>
    <xdr:to>
      <xdr:col>116</xdr:col>
      <xdr:colOff>114300</xdr:colOff>
      <xdr:row>79</xdr:row>
      <xdr:rowOff>158750</xdr:rowOff>
    </xdr:to>
    <xdr:sp macro="" textlink="">
      <xdr:nvSpPr>
        <xdr:cNvPr id="624" name="楕円 623">
          <a:extLst>
            <a:ext uri="{FF2B5EF4-FFF2-40B4-BE49-F238E27FC236}">
              <a16:creationId xmlns:a16="http://schemas.microsoft.com/office/drawing/2014/main" id="{6070D06A-76C9-4077-9361-319BF50469A6}"/>
            </a:ext>
          </a:extLst>
        </xdr:cNvPr>
        <xdr:cNvSpPr/>
      </xdr:nvSpPr>
      <xdr:spPr>
        <a:xfrm>
          <a:off x="221107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80027</xdr:rowOff>
    </xdr:from>
    <xdr:ext cx="469744" cy="259045"/>
    <xdr:sp macro="" textlink="">
      <xdr:nvSpPr>
        <xdr:cNvPr id="625" name="【児童館】&#10;一人当たり面積該当値テキスト">
          <a:extLst>
            <a:ext uri="{FF2B5EF4-FFF2-40B4-BE49-F238E27FC236}">
              <a16:creationId xmlns:a16="http://schemas.microsoft.com/office/drawing/2014/main" id="{EDFBFF32-77D7-466B-B6ED-6AB0B3C6767F}"/>
            </a:ext>
          </a:extLst>
        </xdr:cNvPr>
        <xdr:cNvSpPr txBox="1"/>
      </xdr:nvSpPr>
      <xdr:spPr>
        <a:xfrm>
          <a:off x="2219960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69850</xdr:rowOff>
    </xdr:from>
    <xdr:to>
      <xdr:col>112</xdr:col>
      <xdr:colOff>38100</xdr:colOff>
      <xdr:row>80</xdr:row>
      <xdr:rowOff>0</xdr:rowOff>
    </xdr:to>
    <xdr:sp macro="" textlink="">
      <xdr:nvSpPr>
        <xdr:cNvPr id="626" name="楕円 625">
          <a:extLst>
            <a:ext uri="{FF2B5EF4-FFF2-40B4-BE49-F238E27FC236}">
              <a16:creationId xmlns:a16="http://schemas.microsoft.com/office/drawing/2014/main" id="{99F14B9C-1C6C-446C-867C-F40CD55DD30B}"/>
            </a:ext>
          </a:extLst>
        </xdr:cNvPr>
        <xdr:cNvSpPr/>
      </xdr:nvSpPr>
      <xdr:spPr>
        <a:xfrm>
          <a:off x="21272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120650</xdr:rowOff>
    </xdr:to>
    <xdr:cxnSp macro="">
      <xdr:nvCxnSpPr>
        <xdr:cNvPr id="627" name="直線コネクタ 626">
          <a:extLst>
            <a:ext uri="{FF2B5EF4-FFF2-40B4-BE49-F238E27FC236}">
              <a16:creationId xmlns:a16="http://schemas.microsoft.com/office/drawing/2014/main" id="{8AB37436-52ED-4F2E-B028-FE5BA452BEFE}"/>
            </a:ext>
          </a:extLst>
        </xdr:cNvPr>
        <xdr:cNvCxnSpPr/>
      </xdr:nvCxnSpPr>
      <xdr:spPr>
        <a:xfrm flipV="1">
          <a:off x="21323300" y="1365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57150</xdr:rowOff>
    </xdr:from>
    <xdr:to>
      <xdr:col>107</xdr:col>
      <xdr:colOff>101600</xdr:colOff>
      <xdr:row>79</xdr:row>
      <xdr:rowOff>158750</xdr:rowOff>
    </xdr:to>
    <xdr:sp macro="" textlink="">
      <xdr:nvSpPr>
        <xdr:cNvPr id="628" name="楕円 627">
          <a:extLst>
            <a:ext uri="{FF2B5EF4-FFF2-40B4-BE49-F238E27FC236}">
              <a16:creationId xmlns:a16="http://schemas.microsoft.com/office/drawing/2014/main" id="{851B0CC3-F5D7-4A15-94D4-9E0F8B395D54}"/>
            </a:ext>
          </a:extLst>
        </xdr:cNvPr>
        <xdr:cNvSpPr/>
      </xdr:nvSpPr>
      <xdr:spPr>
        <a:xfrm>
          <a:off x="20383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120650</xdr:rowOff>
    </xdr:to>
    <xdr:cxnSp macro="">
      <xdr:nvCxnSpPr>
        <xdr:cNvPr id="629" name="直線コネクタ 628">
          <a:extLst>
            <a:ext uri="{FF2B5EF4-FFF2-40B4-BE49-F238E27FC236}">
              <a16:creationId xmlns:a16="http://schemas.microsoft.com/office/drawing/2014/main" id="{2229098F-CD71-4188-B368-DEF61C0D1BCF}"/>
            </a:ext>
          </a:extLst>
        </xdr:cNvPr>
        <xdr:cNvCxnSpPr/>
      </xdr:nvCxnSpPr>
      <xdr:spPr>
        <a:xfrm>
          <a:off x="20434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57150</xdr:rowOff>
    </xdr:from>
    <xdr:to>
      <xdr:col>102</xdr:col>
      <xdr:colOff>165100</xdr:colOff>
      <xdr:row>79</xdr:row>
      <xdr:rowOff>158750</xdr:rowOff>
    </xdr:to>
    <xdr:sp macro="" textlink="">
      <xdr:nvSpPr>
        <xdr:cNvPr id="630" name="楕円 629">
          <a:extLst>
            <a:ext uri="{FF2B5EF4-FFF2-40B4-BE49-F238E27FC236}">
              <a16:creationId xmlns:a16="http://schemas.microsoft.com/office/drawing/2014/main" id="{1C65EFF2-A6E2-48B3-ADBF-E3A576D8EEAC}"/>
            </a:ext>
          </a:extLst>
        </xdr:cNvPr>
        <xdr:cNvSpPr/>
      </xdr:nvSpPr>
      <xdr:spPr>
        <a:xfrm>
          <a:off x="19494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107950</xdr:rowOff>
    </xdr:from>
    <xdr:to>
      <xdr:col>107</xdr:col>
      <xdr:colOff>50800</xdr:colOff>
      <xdr:row>79</xdr:row>
      <xdr:rowOff>107950</xdr:rowOff>
    </xdr:to>
    <xdr:cxnSp macro="">
      <xdr:nvCxnSpPr>
        <xdr:cNvPr id="631" name="直線コネクタ 630">
          <a:extLst>
            <a:ext uri="{FF2B5EF4-FFF2-40B4-BE49-F238E27FC236}">
              <a16:creationId xmlns:a16="http://schemas.microsoft.com/office/drawing/2014/main" id="{476CD6E7-FC71-42FB-B1B0-96A8D8137B8A}"/>
            </a:ext>
          </a:extLst>
        </xdr:cNvPr>
        <xdr:cNvCxnSpPr/>
      </xdr:nvCxnSpPr>
      <xdr:spPr>
        <a:xfrm>
          <a:off x="19545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57150</xdr:rowOff>
    </xdr:from>
    <xdr:to>
      <xdr:col>98</xdr:col>
      <xdr:colOff>38100</xdr:colOff>
      <xdr:row>79</xdr:row>
      <xdr:rowOff>158750</xdr:rowOff>
    </xdr:to>
    <xdr:sp macro="" textlink="">
      <xdr:nvSpPr>
        <xdr:cNvPr id="632" name="楕円 631">
          <a:extLst>
            <a:ext uri="{FF2B5EF4-FFF2-40B4-BE49-F238E27FC236}">
              <a16:creationId xmlns:a16="http://schemas.microsoft.com/office/drawing/2014/main" id="{173C3FFF-6C98-48B4-8359-546E0DAF37A5}"/>
            </a:ext>
          </a:extLst>
        </xdr:cNvPr>
        <xdr:cNvSpPr/>
      </xdr:nvSpPr>
      <xdr:spPr>
        <a:xfrm>
          <a:off x="18605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107950</xdr:rowOff>
    </xdr:from>
    <xdr:to>
      <xdr:col>102</xdr:col>
      <xdr:colOff>114300</xdr:colOff>
      <xdr:row>79</xdr:row>
      <xdr:rowOff>107950</xdr:rowOff>
    </xdr:to>
    <xdr:cxnSp macro="">
      <xdr:nvCxnSpPr>
        <xdr:cNvPr id="633" name="直線コネクタ 632">
          <a:extLst>
            <a:ext uri="{FF2B5EF4-FFF2-40B4-BE49-F238E27FC236}">
              <a16:creationId xmlns:a16="http://schemas.microsoft.com/office/drawing/2014/main" id="{A8844809-B71C-4699-9E00-221E070405FC}"/>
            </a:ext>
          </a:extLst>
        </xdr:cNvPr>
        <xdr:cNvCxnSpPr/>
      </xdr:nvCxnSpPr>
      <xdr:spPr>
        <a:xfrm>
          <a:off x="18656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id="{1CA377DE-EDF1-4EBF-BDC0-6C77F990E9FD}"/>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35" name="n_2aveValue【児童館】&#10;一人当たり面積">
          <a:extLst>
            <a:ext uri="{FF2B5EF4-FFF2-40B4-BE49-F238E27FC236}">
              <a16:creationId xmlns:a16="http://schemas.microsoft.com/office/drawing/2014/main" id="{EE8FA05B-A914-42A9-8F0E-AA27869C1FBA}"/>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36" name="n_3aveValue【児童館】&#10;一人当たり面積">
          <a:extLst>
            <a:ext uri="{FF2B5EF4-FFF2-40B4-BE49-F238E27FC236}">
              <a16:creationId xmlns:a16="http://schemas.microsoft.com/office/drawing/2014/main" id="{FC8A8CD9-34F5-4641-A3F4-9F59B697ACE3}"/>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637" name="n_4aveValue【児童館】&#10;一人当たり面積">
          <a:extLst>
            <a:ext uri="{FF2B5EF4-FFF2-40B4-BE49-F238E27FC236}">
              <a16:creationId xmlns:a16="http://schemas.microsoft.com/office/drawing/2014/main" id="{133916C9-6351-48BD-87FA-A12BE319C504}"/>
            </a:ext>
          </a:extLst>
        </xdr:cNvPr>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16527</xdr:rowOff>
    </xdr:from>
    <xdr:ext cx="469744" cy="259045"/>
    <xdr:sp macro="" textlink="">
      <xdr:nvSpPr>
        <xdr:cNvPr id="638" name="n_1mainValue【児童館】&#10;一人当たり面積">
          <a:extLst>
            <a:ext uri="{FF2B5EF4-FFF2-40B4-BE49-F238E27FC236}">
              <a16:creationId xmlns:a16="http://schemas.microsoft.com/office/drawing/2014/main" id="{790D8E0F-FCA7-48D5-A38A-C502EBC7DAA3}"/>
            </a:ext>
          </a:extLst>
        </xdr:cNvPr>
        <xdr:cNvSpPr txBox="1"/>
      </xdr:nvSpPr>
      <xdr:spPr>
        <a:xfrm>
          <a:off x="21075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3827</xdr:rowOff>
    </xdr:from>
    <xdr:ext cx="469744" cy="259045"/>
    <xdr:sp macro="" textlink="">
      <xdr:nvSpPr>
        <xdr:cNvPr id="639" name="n_2mainValue【児童館】&#10;一人当たり面積">
          <a:extLst>
            <a:ext uri="{FF2B5EF4-FFF2-40B4-BE49-F238E27FC236}">
              <a16:creationId xmlns:a16="http://schemas.microsoft.com/office/drawing/2014/main" id="{E16E990C-062F-4BE6-A14E-2FFA344ACF95}"/>
            </a:ext>
          </a:extLst>
        </xdr:cNvPr>
        <xdr:cNvSpPr txBox="1"/>
      </xdr:nvSpPr>
      <xdr:spPr>
        <a:xfrm>
          <a:off x="20199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3827</xdr:rowOff>
    </xdr:from>
    <xdr:ext cx="469744" cy="259045"/>
    <xdr:sp macro="" textlink="">
      <xdr:nvSpPr>
        <xdr:cNvPr id="640" name="n_3mainValue【児童館】&#10;一人当たり面積">
          <a:extLst>
            <a:ext uri="{FF2B5EF4-FFF2-40B4-BE49-F238E27FC236}">
              <a16:creationId xmlns:a16="http://schemas.microsoft.com/office/drawing/2014/main" id="{090CB846-44C6-42B9-95FB-652D5943CFDC}"/>
            </a:ext>
          </a:extLst>
        </xdr:cNvPr>
        <xdr:cNvSpPr txBox="1"/>
      </xdr:nvSpPr>
      <xdr:spPr>
        <a:xfrm>
          <a:off x="19310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3827</xdr:rowOff>
    </xdr:from>
    <xdr:ext cx="469744" cy="259045"/>
    <xdr:sp macro="" textlink="">
      <xdr:nvSpPr>
        <xdr:cNvPr id="641" name="n_4mainValue【児童館】&#10;一人当たり面積">
          <a:extLst>
            <a:ext uri="{FF2B5EF4-FFF2-40B4-BE49-F238E27FC236}">
              <a16:creationId xmlns:a16="http://schemas.microsoft.com/office/drawing/2014/main" id="{67C4C94C-8872-4FEB-B81B-0D827BF1D75C}"/>
            </a:ext>
          </a:extLst>
        </xdr:cNvPr>
        <xdr:cNvSpPr txBox="1"/>
      </xdr:nvSpPr>
      <xdr:spPr>
        <a:xfrm>
          <a:off x="18421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A41BC2B-EBD8-4C0F-A18A-15E84A01C4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511B250B-BD6F-4FE4-816F-878D3B2E99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2173C351-02C7-4706-8E7C-6379B9C605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F7FE77E-36E8-4031-9A46-941BB82EE2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E1D45449-61A8-43B9-9A08-F8A39B4A74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4B9937A1-DE24-4AC0-A695-182A609D23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5099BA01-E242-44F9-B64A-3C9DAB3779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30CC1D9B-2D47-4611-9292-CBB8A8502B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83E2015-9D02-40EE-9254-9229193B9F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330E340A-3F13-4E49-8102-A525987B34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E753B602-4323-4BA6-A9CE-8D9EA643286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ABC6689D-29DC-407C-BB5A-97FE4F11D69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CBA1ACC-0A30-4472-A7E0-71DFCE71FE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2306BB89-1EFD-4DF5-A8AE-B2D66FB9CA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CF3992CA-5551-459C-B79B-EE39EC423B3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8B4CAFAE-7D2A-45E0-9E29-CD1C4540E7B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454CEE23-ACAE-403E-97D8-8147A8ECC9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D398F8E6-2730-4444-B20F-502F81E924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25A37B39-30E7-4C5E-A89A-3FA1873A93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F776EC13-4D2E-44D1-98D5-55BB2E6BC9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6EA41E6F-9286-4C02-A922-7AC03D7D58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A74A6936-9F7D-4CBF-859B-773A3A6AAC3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DB5B3FA7-C553-4EBC-AB32-5F493DFC0CA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A1258BF0-A51E-4BE7-AD50-7913584C63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9AAEF79-CDE1-4ED0-965F-10E4F42724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6B47F5FB-F133-40C0-B180-AA53EA739FBA}"/>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8A3F12BC-E7D0-4BC0-8304-220D9D441E6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5ECF7C46-DAFD-4C7F-A2E1-94CCB06F31D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70" name="【公民館】&#10;有形固定資産減価償却率最大値テキスト">
          <a:extLst>
            <a:ext uri="{FF2B5EF4-FFF2-40B4-BE49-F238E27FC236}">
              <a16:creationId xmlns:a16="http://schemas.microsoft.com/office/drawing/2014/main" id="{2C41EE4F-ED3F-4DE0-860D-94EBB0A007B9}"/>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1" name="直線コネクタ 670">
          <a:extLst>
            <a:ext uri="{FF2B5EF4-FFF2-40B4-BE49-F238E27FC236}">
              <a16:creationId xmlns:a16="http://schemas.microsoft.com/office/drawing/2014/main" id="{68D95FDD-4A0B-421E-824C-C6EE45D7EB2E}"/>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2" name="【公民館】&#10;有形固定資産減価償却率平均値テキスト">
          <a:extLst>
            <a:ext uri="{FF2B5EF4-FFF2-40B4-BE49-F238E27FC236}">
              <a16:creationId xmlns:a16="http://schemas.microsoft.com/office/drawing/2014/main" id="{A1BB06FC-B11B-4CC3-B00B-BB9ADD1426DE}"/>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a:extLst>
            <a:ext uri="{FF2B5EF4-FFF2-40B4-BE49-F238E27FC236}">
              <a16:creationId xmlns:a16="http://schemas.microsoft.com/office/drawing/2014/main" id="{936B414D-EC2E-4B84-8A93-076180C6C737}"/>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4" name="フローチャート: 判断 673">
          <a:extLst>
            <a:ext uri="{FF2B5EF4-FFF2-40B4-BE49-F238E27FC236}">
              <a16:creationId xmlns:a16="http://schemas.microsoft.com/office/drawing/2014/main" id="{3EF58732-61F0-4FB4-A34C-D6A0A039A6C7}"/>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5" name="フローチャート: 判断 674">
          <a:extLst>
            <a:ext uri="{FF2B5EF4-FFF2-40B4-BE49-F238E27FC236}">
              <a16:creationId xmlns:a16="http://schemas.microsoft.com/office/drawing/2014/main" id="{5D270F86-DF7C-4A5C-A28E-5E78E6CDF6C5}"/>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6" name="フローチャート: 判断 675">
          <a:extLst>
            <a:ext uri="{FF2B5EF4-FFF2-40B4-BE49-F238E27FC236}">
              <a16:creationId xmlns:a16="http://schemas.microsoft.com/office/drawing/2014/main" id="{12A52CB3-E775-4B4E-8148-9D927B7C8529}"/>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7" name="フローチャート: 判断 676">
          <a:extLst>
            <a:ext uri="{FF2B5EF4-FFF2-40B4-BE49-F238E27FC236}">
              <a16:creationId xmlns:a16="http://schemas.microsoft.com/office/drawing/2014/main" id="{556D9921-0AFF-4454-ACA7-F0870C2CCF7C}"/>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3A07FA8-1D10-4D3E-B60E-39A50FFB4F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349AA18-BD17-4CDB-92DA-D7DB7F2ABC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9E4A678-E598-4004-82C1-33E70F711C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EFEBD79-D75D-47CF-9CC0-289F6E4BEB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91264BC-2D87-4093-92FD-2D77198861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683" name="楕円 682">
          <a:extLst>
            <a:ext uri="{FF2B5EF4-FFF2-40B4-BE49-F238E27FC236}">
              <a16:creationId xmlns:a16="http://schemas.microsoft.com/office/drawing/2014/main" id="{587F727D-1E5F-4BC2-BA94-471CAFBA4EB8}"/>
            </a:ext>
          </a:extLst>
        </xdr:cNvPr>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142620</xdr:rowOff>
    </xdr:from>
    <xdr:ext cx="405111" cy="259045"/>
    <xdr:sp macro="" textlink="">
      <xdr:nvSpPr>
        <xdr:cNvPr id="684" name="【公民館】&#10;有形固定資産減価償却率該当値テキスト">
          <a:extLst>
            <a:ext uri="{FF2B5EF4-FFF2-40B4-BE49-F238E27FC236}">
              <a16:creationId xmlns:a16="http://schemas.microsoft.com/office/drawing/2014/main" id="{82AD597D-D375-470E-82C3-862C0739C914}"/>
            </a:ext>
          </a:extLst>
        </xdr:cNvPr>
        <xdr:cNvSpPr txBox="1"/>
      </xdr:nvSpPr>
      <xdr:spPr>
        <a:xfrm>
          <a:off x="16357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685" name="楕円 684">
          <a:extLst>
            <a:ext uri="{FF2B5EF4-FFF2-40B4-BE49-F238E27FC236}">
              <a16:creationId xmlns:a16="http://schemas.microsoft.com/office/drawing/2014/main" id="{223686E4-102F-416E-B5CC-DC0913FD2057}"/>
            </a:ext>
          </a:extLst>
        </xdr:cNvPr>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43543</xdr:rowOff>
    </xdr:to>
    <xdr:cxnSp macro="">
      <xdr:nvCxnSpPr>
        <xdr:cNvPr id="686" name="直線コネクタ 685">
          <a:extLst>
            <a:ext uri="{FF2B5EF4-FFF2-40B4-BE49-F238E27FC236}">
              <a16:creationId xmlns:a16="http://schemas.microsoft.com/office/drawing/2014/main" id="{2932FAFE-3BB1-432A-99E0-B1B9B75DA2C8}"/>
            </a:ext>
          </a:extLst>
        </xdr:cNvPr>
        <xdr:cNvCxnSpPr/>
      </xdr:nvCxnSpPr>
      <xdr:spPr>
        <a:xfrm>
          <a:off x="15481300" y="18527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87" name="楕円 686">
          <a:extLst>
            <a:ext uri="{FF2B5EF4-FFF2-40B4-BE49-F238E27FC236}">
              <a16:creationId xmlns:a16="http://schemas.microsoft.com/office/drawing/2014/main" id="{5364CDA5-7039-47D5-8B5D-FF917E25D055}"/>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108</xdr:row>
      <xdr:rowOff>10886</xdr:rowOff>
    </xdr:to>
    <xdr:cxnSp macro="">
      <xdr:nvCxnSpPr>
        <xdr:cNvPr id="688" name="直線コネクタ 687">
          <a:extLst>
            <a:ext uri="{FF2B5EF4-FFF2-40B4-BE49-F238E27FC236}">
              <a16:creationId xmlns:a16="http://schemas.microsoft.com/office/drawing/2014/main" id="{FB7597BE-3F1B-4C35-BA75-5906F6C11C9B}"/>
            </a:ext>
          </a:extLst>
        </xdr:cNvPr>
        <xdr:cNvCxnSpPr/>
      </xdr:nvCxnSpPr>
      <xdr:spPr>
        <a:xfrm>
          <a:off x="14592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66221</xdr:rowOff>
    </xdr:from>
    <xdr:to>
      <xdr:col>72</xdr:col>
      <xdr:colOff>38100</xdr:colOff>
      <xdr:row>107</xdr:row>
      <xdr:rowOff>167821</xdr:rowOff>
    </xdr:to>
    <xdr:sp macro="" textlink="">
      <xdr:nvSpPr>
        <xdr:cNvPr id="689" name="楕円 688">
          <a:extLst>
            <a:ext uri="{FF2B5EF4-FFF2-40B4-BE49-F238E27FC236}">
              <a16:creationId xmlns:a16="http://schemas.microsoft.com/office/drawing/2014/main" id="{CAD7BF77-EF93-4E0A-BF29-42720C88D311}"/>
            </a:ext>
          </a:extLst>
        </xdr:cNvPr>
        <xdr:cNvSpPr/>
      </xdr:nvSpPr>
      <xdr:spPr>
        <a:xfrm>
          <a:off x="1365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117021</xdr:rowOff>
    </xdr:from>
    <xdr:to>
      <xdr:col>76</xdr:col>
      <xdr:colOff>114300</xdr:colOff>
      <xdr:row>107</xdr:row>
      <xdr:rowOff>149679</xdr:rowOff>
    </xdr:to>
    <xdr:cxnSp macro="">
      <xdr:nvCxnSpPr>
        <xdr:cNvPr id="690" name="直線コネクタ 689">
          <a:extLst>
            <a:ext uri="{FF2B5EF4-FFF2-40B4-BE49-F238E27FC236}">
              <a16:creationId xmlns:a16="http://schemas.microsoft.com/office/drawing/2014/main" id="{3A513803-DA5F-4F9B-BE5B-C0B2F7E9C95A}"/>
            </a:ext>
          </a:extLst>
        </xdr:cNvPr>
        <xdr:cNvCxnSpPr/>
      </xdr:nvCxnSpPr>
      <xdr:spPr>
        <a:xfrm>
          <a:off x="13703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691" name="楕円 690">
          <a:extLst>
            <a:ext uri="{FF2B5EF4-FFF2-40B4-BE49-F238E27FC236}">
              <a16:creationId xmlns:a16="http://schemas.microsoft.com/office/drawing/2014/main" id="{032F4054-E44B-4A4F-81B5-47C0B77A547F}"/>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117021</xdr:rowOff>
    </xdr:to>
    <xdr:cxnSp macro="">
      <xdr:nvCxnSpPr>
        <xdr:cNvPr id="692" name="直線コネクタ 691">
          <a:extLst>
            <a:ext uri="{FF2B5EF4-FFF2-40B4-BE49-F238E27FC236}">
              <a16:creationId xmlns:a16="http://schemas.microsoft.com/office/drawing/2014/main" id="{4E5C2FA8-4E17-4D93-BDC0-9EA3256613BF}"/>
            </a:ext>
          </a:extLst>
        </xdr:cNvPr>
        <xdr:cNvCxnSpPr/>
      </xdr:nvCxnSpPr>
      <xdr:spPr>
        <a:xfrm>
          <a:off x="12814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3" name="n_1aveValue【公民館】&#10;有形固定資産減価償却率">
          <a:extLst>
            <a:ext uri="{FF2B5EF4-FFF2-40B4-BE49-F238E27FC236}">
              <a16:creationId xmlns:a16="http://schemas.microsoft.com/office/drawing/2014/main" id="{4FBF8A46-C2DF-4CF8-A499-E9C6E1B54861}"/>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4" name="n_2aveValue【公民館】&#10;有形固定資産減価償却率">
          <a:extLst>
            <a:ext uri="{FF2B5EF4-FFF2-40B4-BE49-F238E27FC236}">
              <a16:creationId xmlns:a16="http://schemas.microsoft.com/office/drawing/2014/main" id="{15982DD9-7845-47FB-A399-1FC782BA58DC}"/>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5" name="n_3aveValue【公民館】&#10;有形固定資産減価償却率">
          <a:extLst>
            <a:ext uri="{FF2B5EF4-FFF2-40B4-BE49-F238E27FC236}">
              <a16:creationId xmlns:a16="http://schemas.microsoft.com/office/drawing/2014/main" id="{6D49388E-5123-498B-85E4-C6525C831722}"/>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6" name="n_4aveValue【公民館】&#10;有形固定資産減価償却率">
          <a:extLst>
            <a:ext uri="{FF2B5EF4-FFF2-40B4-BE49-F238E27FC236}">
              <a16:creationId xmlns:a16="http://schemas.microsoft.com/office/drawing/2014/main" id="{67863BB5-C71D-4B64-B7DD-8E6E2D9993E9}"/>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697" name="n_1mainValue【公民館】&#10;有形固定資産減価償却率">
          <a:extLst>
            <a:ext uri="{FF2B5EF4-FFF2-40B4-BE49-F238E27FC236}">
              <a16:creationId xmlns:a16="http://schemas.microsoft.com/office/drawing/2014/main" id="{E1C03CA7-C53C-4016-8EF9-AA6B6C40695D}"/>
            </a:ext>
          </a:extLst>
        </xdr:cNvPr>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98" name="n_2mainValue【公民館】&#10;有形固定資産減価償却率">
          <a:extLst>
            <a:ext uri="{FF2B5EF4-FFF2-40B4-BE49-F238E27FC236}">
              <a16:creationId xmlns:a16="http://schemas.microsoft.com/office/drawing/2014/main" id="{9E39E426-179D-448D-BF99-C684D40A5236}"/>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699" name="n_3mainValue【公民館】&#10;有形固定資産減価償却率">
          <a:extLst>
            <a:ext uri="{FF2B5EF4-FFF2-40B4-BE49-F238E27FC236}">
              <a16:creationId xmlns:a16="http://schemas.microsoft.com/office/drawing/2014/main" id="{D0A8A314-AD2C-445F-B667-9D75C167D407}"/>
            </a:ext>
          </a:extLst>
        </xdr:cNvPr>
        <xdr:cNvSpPr txBox="1"/>
      </xdr:nvSpPr>
      <xdr:spPr>
        <a:xfrm>
          <a:off x="13500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700" name="n_4mainValue【公民館】&#10;有形固定資産減価償却率">
          <a:extLst>
            <a:ext uri="{FF2B5EF4-FFF2-40B4-BE49-F238E27FC236}">
              <a16:creationId xmlns:a16="http://schemas.microsoft.com/office/drawing/2014/main" id="{61C02A7F-4DAC-4BFE-AB48-235DB9AF8CA8}"/>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FBC6A359-DA61-4281-889B-1AEE300835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AC108771-5FDC-439E-9C5E-6D9DF655F8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E204A1F9-F881-409E-9097-5D1DBF62FF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5343D60F-C354-40A1-B10B-2EE9148EF3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86528506-53B0-4B00-AC86-7A5F729E28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B885D37E-25FA-49ED-BCE6-C85A07D7D3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F831A1B-71D7-48F2-AB71-8B706668C0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A3FB6D55-FAA7-4C13-BEB4-8121A9EF4A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1D6DCB71-8F14-4E0B-ACD3-329CDCD540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F0E72B38-C1DD-4CB5-A434-20D8C311D4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3A57BCF6-E31F-421C-B2D3-4224B9BA669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4C35EBA4-4F95-4E6A-B78B-7BDCFEFBB4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E10077BE-9B44-442F-9EA4-E0A30D93681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AD12EFE5-0B07-48E6-BFB7-A18EF51D55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E8209898-E38A-4A8C-A380-BF82DB562F8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AFBA1133-9B4A-41F5-969D-93E7F98109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5B0EF00-6DA8-4F73-A121-167B35822C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81B26BB4-72FB-4DFF-B9F6-F81AF491E89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FBE994C4-DF7B-4179-B5C4-6F3B66B7E4A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92460DCF-9FA0-4CF4-AD2D-363155DD94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2CA1267C-33A8-4D21-978C-F0D7469E36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AFF8EDF3-6CB0-4891-93D9-AF5C3F9846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7EC5D85-8AA5-4584-AC80-B44B6F5F9D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939EFAE0-38E5-400F-A1FA-EFCA852D9F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CCA3E5C6-5740-44A7-A3A0-E1E60C8F55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6" name="直線コネクタ 725">
          <a:extLst>
            <a:ext uri="{FF2B5EF4-FFF2-40B4-BE49-F238E27FC236}">
              <a16:creationId xmlns:a16="http://schemas.microsoft.com/office/drawing/2014/main" id="{9C2317D7-A9AE-44BA-B5D0-A371F7164231}"/>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7" name="【公民館】&#10;一人当たり面積最小値テキスト">
          <a:extLst>
            <a:ext uri="{FF2B5EF4-FFF2-40B4-BE49-F238E27FC236}">
              <a16:creationId xmlns:a16="http://schemas.microsoft.com/office/drawing/2014/main" id="{8A6FA081-6C0E-478D-B6EA-5D4A8139BFBD}"/>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8" name="直線コネクタ 727">
          <a:extLst>
            <a:ext uri="{FF2B5EF4-FFF2-40B4-BE49-F238E27FC236}">
              <a16:creationId xmlns:a16="http://schemas.microsoft.com/office/drawing/2014/main" id="{4F464B45-D422-4985-B291-97A301B576E1}"/>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公民館】&#10;一人当たり面積最大値テキスト">
          <a:extLst>
            <a:ext uri="{FF2B5EF4-FFF2-40B4-BE49-F238E27FC236}">
              <a16:creationId xmlns:a16="http://schemas.microsoft.com/office/drawing/2014/main" id="{8F039AD2-3E98-4ED2-BEDC-B074C78703C4}"/>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a:extLst>
            <a:ext uri="{FF2B5EF4-FFF2-40B4-BE49-F238E27FC236}">
              <a16:creationId xmlns:a16="http://schemas.microsoft.com/office/drawing/2014/main" id="{02289C4C-8303-4E5F-9030-CD512F040985}"/>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31" name="【公民館】&#10;一人当たり面積平均値テキスト">
          <a:extLst>
            <a:ext uri="{FF2B5EF4-FFF2-40B4-BE49-F238E27FC236}">
              <a16:creationId xmlns:a16="http://schemas.microsoft.com/office/drawing/2014/main" id="{075CD535-DD64-4D16-98DC-C8DD31B063B6}"/>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2" name="フローチャート: 判断 731">
          <a:extLst>
            <a:ext uri="{FF2B5EF4-FFF2-40B4-BE49-F238E27FC236}">
              <a16:creationId xmlns:a16="http://schemas.microsoft.com/office/drawing/2014/main" id="{7E6586F9-3E4D-4607-94A8-9DB601E847D3}"/>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3" name="フローチャート: 判断 732">
          <a:extLst>
            <a:ext uri="{FF2B5EF4-FFF2-40B4-BE49-F238E27FC236}">
              <a16:creationId xmlns:a16="http://schemas.microsoft.com/office/drawing/2014/main" id="{CFD614C3-BABB-46F7-8069-A3D49117643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4" name="フローチャート: 判断 733">
          <a:extLst>
            <a:ext uri="{FF2B5EF4-FFF2-40B4-BE49-F238E27FC236}">
              <a16:creationId xmlns:a16="http://schemas.microsoft.com/office/drawing/2014/main" id="{B7018AC0-E1CE-4C76-9380-135FEFA7EB5A}"/>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5" name="フローチャート: 判断 734">
          <a:extLst>
            <a:ext uri="{FF2B5EF4-FFF2-40B4-BE49-F238E27FC236}">
              <a16:creationId xmlns:a16="http://schemas.microsoft.com/office/drawing/2014/main" id="{7D34E797-0920-4830-BDA4-A15E26F7447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6" name="フローチャート: 判断 735">
          <a:extLst>
            <a:ext uri="{FF2B5EF4-FFF2-40B4-BE49-F238E27FC236}">
              <a16:creationId xmlns:a16="http://schemas.microsoft.com/office/drawing/2014/main" id="{B42FB7BA-176A-4C55-AEEE-5A64A3B41778}"/>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E2B10B8-36D9-4694-8512-02694B6A41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B7E8708-5900-4A25-9517-BFA691C1B0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104CC46-5CC9-4121-A7BC-6D3C8412FE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172DF86-249B-4868-BDA0-6191009FAA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FD14B51-0B45-4035-9879-02211EAAE0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2" name="楕円 741">
          <a:extLst>
            <a:ext uri="{FF2B5EF4-FFF2-40B4-BE49-F238E27FC236}">
              <a16:creationId xmlns:a16="http://schemas.microsoft.com/office/drawing/2014/main" id="{0B5C9C04-4E33-4538-BD76-3AC9AB478026}"/>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43" name="【公民館】&#10;一人当たり面積該当値テキスト">
          <a:extLst>
            <a:ext uri="{FF2B5EF4-FFF2-40B4-BE49-F238E27FC236}">
              <a16:creationId xmlns:a16="http://schemas.microsoft.com/office/drawing/2014/main" id="{F05515BC-3A19-4F28-8C83-5EB6A913DA8F}"/>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44" name="楕円 743">
          <a:extLst>
            <a:ext uri="{FF2B5EF4-FFF2-40B4-BE49-F238E27FC236}">
              <a16:creationId xmlns:a16="http://schemas.microsoft.com/office/drawing/2014/main" id="{C57FA056-4409-468D-9355-0C5010E6034A}"/>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45" name="直線コネクタ 744">
          <a:extLst>
            <a:ext uri="{FF2B5EF4-FFF2-40B4-BE49-F238E27FC236}">
              <a16:creationId xmlns:a16="http://schemas.microsoft.com/office/drawing/2014/main" id="{7B6CD64A-3206-4BDA-B7D5-F310AB901BC4}"/>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46" name="楕円 745">
          <a:extLst>
            <a:ext uri="{FF2B5EF4-FFF2-40B4-BE49-F238E27FC236}">
              <a16:creationId xmlns:a16="http://schemas.microsoft.com/office/drawing/2014/main" id="{ADD68754-4A88-4E4A-B24D-D8A177492EB3}"/>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47" name="直線コネクタ 746">
          <a:extLst>
            <a:ext uri="{FF2B5EF4-FFF2-40B4-BE49-F238E27FC236}">
              <a16:creationId xmlns:a16="http://schemas.microsoft.com/office/drawing/2014/main" id="{5F24FF4E-2188-4490-9430-4AE8C84B2D40}"/>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48" name="楕円 747">
          <a:extLst>
            <a:ext uri="{FF2B5EF4-FFF2-40B4-BE49-F238E27FC236}">
              <a16:creationId xmlns:a16="http://schemas.microsoft.com/office/drawing/2014/main" id="{468A3487-1BEC-4A73-8625-0CE7C03B5C5F}"/>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49" name="直線コネクタ 748">
          <a:extLst>
            <a:ext uri="{FF2B5EF4-FFF2-40B4-BE49-F238E27FC236}">
              <a16:creationId xmlns:a16="http://schemas.microsoft.com/office/drawing/2014/main" id="{30B9CF58-97AE-4701-A694-043BEF851DC9}"/>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750" name="楕円 749">
          <a:extLst>
            <a:ext uri="{FF2B5EF4-FFF2-40B4-BE49-F238E27FC236}">
              <a16:creationId xmlns:a16="http://schemas.microsoft.com/office/drawing/2014/main" id="{64C627FB-18A6-4338-8BFD-C55F4746DC8E}"/>
            </a:ext>
          </a:extLst>
        </xdr:cNvPr>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40277</xdr:rowOff>
    </xdr:from>
    <xdr:to>
      <xdr:col>102</xdr:col>
      <xdr:colOff>114300</xdr:colOff>
      <xdr:row>108</xdr:row>
      <xdr:rowOff>43543</xdr:rowOff>
    </xdr:to>
    <xdr:cxnSp macro="">
      <xdr:nvCxnSpPr>
        <xdr:cNvPr id="751" name="直線コネクタ 750">
          <a:extLst>
            <a:ext uri="{FF2B5EF4-FFF2-40B4-BE49-F238E27FC236}">
              <a16:creationId xmlns:a16="http://schemas.microsoft.com/office/drawing/2014/main" id="{10DC8D26-73CA-4436-B931-0685DB1A73C5}"/>
            </a:ext>
          </a:extLst>
        </xdr:cNvPr>
        <xdr:cNvCxnSpPr/>
      </xdr:nvCxnSpPr>
      <xdr:spPr>
        <a:xfrm>
          <a:off x="18656300" y="1855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2" name="n_1aveValue【公民館】&#10;一人当たり面積">
          <a:extLst>
            <a:ext uri="{FF2B5EF4-FFF2-40B4-BE49-F238E27FC236}">
              <a16:creationId xmlns:a16="http://schemas.microsoft.com/office/drawing/2014/main" id="{6A1E79C8-36F1-4169-ACEA-2D9F9D5E9349}"/>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3" name="n_2aveValue【公民館】&#10;一人当たり面積">
          <a:extLst>
            <a:ext uri="{FF2B5EF4-FFF2-40B4-BE49-F238E27FC236}">
              <a16:creationId xmlns:a16="http://schemas.microsoft.com/office/drawing/2014/main" id="{696E09A7-F75B-4045-8B68-EEE42635E2D7}"/>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4" name="n_3aveValue【公民館】&#10;一人当たり面積">
          <a:extLst>
            <a:ext uri="{FF2B5EF4-FFF2-40B4-BE49-F238E27FC236}">
              <a16:creationId xmlns:a16="http://schemas.microsoft.com/office/drawing/2014/main" id="{D023C63B-EC91-421B-8251-1FE7A82BC39C}"/>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5" name="n_4aveValue【公民館】&#10;一人当たり面積">
          <a:extLst>
            <a:ext uri="{FF2B5EF4-FFF2-40B4-BE49-F238E27FC236}">
              <a16:creationId xmlns:a16="http://schemas.microsoft.com/office/drawing/2014/main" id="{6722DA75-D404-4ABC-AEDC-E891026B6862}"/>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756" name="n_1mainValue【公民館】&#10;一人当たり面積">
          <a:extLst>
            <a:ext uri="{FF2B5EF4-FFF2-40B4-BE49-F238E27FC236}">
              <a16:creationId xmlns:a16="http://schemas.microsoft.com/office/drawing/2014/main" id="{2F9DDAB4-BF76-478F-A730-6ADEB1953305}"/>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57" name="n_2mainValue【公民館】&#10;一人当たり面積">
          <a:extLst>
            <a:ext uri="{FF2B5EF4-FFF2-40B4-BE49-F238E27FC236}">
              <a16:creationId xmlns:a16="http://schemas.microsoft.com/office/drawing/2014/main" id="{517D3C91-BD66-4C09-8C75-61641D72F4B8}"/>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58" name="n_3mainValue【公民館】&#10;一人当たり面積">
          <a:extLst>
            <a:ext uri="{FF2B5EF4-FFF2-40B4-BE49-F238E27FC236}">
              <a16:creationId xmlns:a16="http://schemas.microsoft.com/office/drawing/2014/main" id="{0E1E89AD-C98F-49D1-B596-C53A2994BEA8}"/>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759" name="n_4mainValue【公民館】&#10;一人当たり面積">
          <a:extLst>
            <a:ext uri="{FF2B5EF4-FFF2-40B4-BE49-F238E27FC236}">
              <a16:creationId xmlns:a16="http://schemas.microsoft.com/office/drawing/2014/main" id="{9F1AD163-90AB-48A8-B24B-5B6F75603973}"/>
            </a:ext>
          </a:extLst>
        </xdr:cNvPr>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B400237-58B7-4793-95DE-085CCFD4BF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17DF7790-BD93-491C-BC32-C131DBE877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688509BB-F6F5-4079-970B-29BF226090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公民館、保健センター・保健所、庁舎であり、特に低くなっている施設は、橋りょう・トンネル、体育館・プール、消防施設である。近年は大きな施設更新を行っておらず、有形固定資産減価償却率が高くなっている。公共施設等総合管理計画に基づき、個別施設計画の策定をすすめており、資産の長寿命化や平準化を図りつつ、持続的な行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32D7E8-DC46-4F00-B8C2-E8CEB680A4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4A2876-61E8-4530-ACA4-3FA7BF4C47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070E57-7542-46FF-872A-7FDE0B38B5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C8CE44-68B9-415A-8766-94CCE89A2C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8AC32D-95AC-4D8A-999B-65223AACAF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D9BD35-F622-4E77-8102-3249B2B611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76B512-E08F-4253-8B47-5AB8B46D9F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4D058B-605A-47E0-9E8B-ACBEEBB096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A54DFC-3C54-43D9-8141-961BA0451D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00D56F-17B3-4259-B8AA-D1CEB5AD91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5FDF13-45A1-46A5-A8EB-4187E9ED0B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376374-8037-4E59-99E0-965E4B33F3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60D275-1792-4491-ADFE-B2D21BC9D4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0A1FC7-6690-4FCB-8E92-4D642F8765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8AF6CC-FE7A-42E5-B5BC-9CD71CCEC3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958FA59-0659-4ED0-8705-817EC9D53E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301696-EFEE-4893-978A-F203641360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DC3FE2-196E-434E-B2FD-E2290A8412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6EC679-C0C9-42A4-A5EC-744522FD64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74F422-7F3A-41D2-B214-91F0CF93F1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86B6F2-1D29-4EF9-913B-ECCE711A52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901095-0F78-40D5-8020-74AB6CDE5A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EA5450-28F3-45B7-9B35-8A8B2B621B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5D92D7-2D87-497E-B6C5-1410232963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F4D483-A95A-4130-8790-97EEF17849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CF369A-6537-47BA-AEC0-32D8195A83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52428A-07D6-425E-9384-551A066EA4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80D379-D11F-4034-824A-581D3E2F52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6A0D32-5172-4693-9FB0-2A2380B0F5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76795D-FFB1-41A9-84E7-DA3A6725C0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EB6C55-A285-4939-942A-0628DF70CF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0D032A-F2C3-4F31-B70A-258177E115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EB5C6E-3F78-472F-AB5A-83D7B3A463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D7DEC5-34A7-4055-988F-1698EAE7F9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0ED65A-9D73-411D-9724-F4154984FD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C50313-6AE2-4258-BF0F-8771C6581E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DB6E6D-6A49-400E-A195-B35C285E25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CF4720-3B58-4182-9F94-7B45D7DFD5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DB3743-23C4-482D-A01C-9E56AF103C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DB0273-5728-4686-A16A-DFB0A84AAB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BC6871F-CC6A-4673-B59C-15F28E8CD3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77EAED-0F17-462E-80D7-8284BEDCAC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AAE00C3-D0BC-4DC5-80A7-E06D655AF4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1F0D393-B0B4-4ADD-80C9-8B86DB601D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243CF66-305D-4DEA-BFE0-E973E8AFCD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BF7A995-C669-4963-9C80-C0B0A9910C4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24DD62B-62D2-4829-A86F-BDC1BBC30F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7E9465-3371-4766-8AE6-DD7A193E4CB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CD74D64-9276-42EA-A487-9B152F9D5B1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D76063D-2447-4865-819E-79D211401E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869BEF8-DFEE-4525-9D1F-892F4F0280F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9C6458B-0C00-4E55-9B49-14C23A8735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4020ABA-338D-49EB-B5C1-C91CF104E47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658D31-444A-4C41-A1B7-352D883C33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A8D7340-09BA-40FD-A22B-1BB508F230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7354264-453B-4FE9-932A-B685782144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3F6FFBC-A788-479B-81D2-5398A03E7481}"/>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EE9A387-7B39-4A75-86AE-2CBB34A8DFA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2DA76EC-B6E2-4F18-951F-FA1062379D1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35A46574-81E0-43A7-9192-2A814E5BFB7C}"/>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D06BFA90-1B83-4C2B-9D88-56FD13A952A1}"/>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88AD9B48-D36D-4E0E-9D66-DC88AB898215}"/>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1CE55868-1707-4796-9DDD-C0C83993182B}"/>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CE1F2A9B-CE09-4636-9B27-5DDF91B252DF}"/>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75D6EECF-1D17-4E8A-A2CF-A5E0007DC1C9}"/>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7EC53C07-EB5D-497E-A481-461BF3838A6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B974FEB8-735A-4E9E-AAD4-D9321D191A3A}"/>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139A76-8520-4CAC-AE5F-618A51938F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F53483-10E6-402E-B3C4-82B5C3E4EC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878CF0-96A9-46E9-B0EF-8B74C9CCAD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730F3F-3E04-42BC-9F50-BE63AD8DE9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7A66273-6BAF-408D-842B-D9FEC8BC96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a:extLst>
            <a:ext uri="{FF2B5EF4-FFF2-40B4-BE49-F238E27FC236}">
              <a16:creationId xmlns:a16="http://schemas.microsoft.com/office/drawing/2014/main" id="{83B26466-860E-4224-BDCD-820580E85B95}"/>
            </a:ext>
          </a:extLst>
        </xdr:cNvPr>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id="{4049AF85-96EE-421F-A286-A478B5DBB6BC}"/>
            </a:ext>
          </a:extLst>
        </xdr:cNvPr>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909EE52E-6774-4C06-8DD5-C5EBFE2387D9}"/>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130084</xdr:rowOff>
    </xdr:to>
    <xdr:cxnSp macro="">
      <xdr:nvCxnSpPr>
        <xdr:cNvPr id="77" name="直線コネクタ 76">
          <a:extLst>
            <a:ext uri="{FF2B5EF4-FFF2-40B4-BE49-F238E27FC236}">
              <a16:creationId xmlns:a16="http://schemas.microsoft.com/office/drawing/2014/main" id="{211BCCF3-36D4-419D-A4E3-DF2982FA5FF0}"/>
            </a:ext>
          </a:extLst>
        </xdr:cNvPr>
        <xdr:cNvCxnSpPr/>
      </xdr:nvCxnSpPr>
      <xdr:spPr>
        <a:xfrm flipV="1">
          <a:off x="3797300" y="6470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id="{F516B43C-9BE2-47A3-9D3D-04B7252CE8DC}"/>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DBCFC395-EE54-44A7-B562-9269E4C629C0}"/>
            </a:ext>
          </a:extLst>
        </xdr:cNvPr>
        <xdr:cNvCxnSpPr/>
      </xdr:nvCxnSpPr>
      <xdr:spPr>
        <a:xfrm>
          <a:off x="2908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a:extLst>
            <a:ext uri="{FF2B5EF4-FFF2-40B4-BE49-F238E27FC236}">
              <a16:creationId xmlns:a16="http://schemas.microsoft.com/office/drawing/2014/main" id="{EE52628C-9356-498B-B505-F35236C79DF7}"/>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a:extLst>
            <a:ext uri="{FF2B5EF4-FFF2-40B4-BE49-F238E27FC236}">
              <a16:creationId xmlns:a16="http://schemas.microsoft.com/office/drawing/2014/main" id="{679D2072-C6C3-46CC-ABAA-8CE1E18787D7}"/>
            </a:ext>
          </a:extLst>
        </xdr:cNvPr>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F14CA302-4090-4410-9DB7-1EAA8CC82D02}"/>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a:extLst>
            <a:ext uri="{FF2B5EF4-FFF2-40B4-BE49-F238E27FC236}">
              <a16:creationId xmlns:a16="http://schemas.microsoft.com/office/drawing/2014/main" id="{FFA5C8BE-CED6-4202-97A2-2FC98B5617F9}"/>
            </a:ext>
          </a:extLst>
        </xdr:cNvPr>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D0563E9D-2B55-41A4-A945-5A8C6641C07E}"/>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BB477354-3223-46EA-B703-AAE7F3DC6C1B}"/>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28DF8C5C-718D-43FE-B9B5-4638D3BC8BF9}"/>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B7176238-4A3E-40C9-AB9C-EABA5F26D03F}"/>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88" name="n_1mainValue【図書館】&#10;有形固定資産減価償却率">
          <a:extLst>
            <a:ext uri="{FF2B5EF4-FFF2-40B4-BE49-F238E27FC236}">
              <a16:creationId xmlns:a16="http://schemas.microsoft.com/office/drawing/2014/main" id="{01B9F77B-91BA-4A58-9AD2-CBDC35B0B492}"/>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C0CF294C-4B3F-43B6-A7A8-E55B780FBC04}"/>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a:extLst>
            <a:ext uri="{FF2B5EF4-FFF2-40B4-BE49-F238E27FC236}">
              <a16:creationId xmlns:a16="http://schemas.microsoft.com/office/drawing/2014/main" id="{B1AED4C1-3E61-47E7-99B4-AF79E3CBC446}"/>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4B8A3594-B423-4F57-BC89-2D1EF3910E0E}"/>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ED5CA08-3E60-47E7-9D69-6CBB5018AD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D73E60D-094A-47BD-9C34-11882FABD4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5B97C4E-9D17-4505-9D99-24FDCC1240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62CF9F6-57BC-4AA5-A50F-4CF1E69E89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134A0C4-B89A-43A6-9206-79E6AA94CB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9D2120-11EA-45FA-8067-0FDDB14107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5D3E228-3632-4CCF-A469-87D96D8FC8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2CBDE6-F0E0-4C42-BD87-25827239C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35DC3E3-29F4-47ED-92F8-49A415262AF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6F5669D-21BF-4EE0-8A8B-1629725DE8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6FBA79CF-298B-44ED-9B81-DA637C2C1E7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89A02B81-2DD0-481A-88CC-86BFC516B37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A0194F78-AC22-4908-8B52-ABF4D12ADA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34CCBAC-5BD3-4ED4-B685-390CBCEDB9B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7B972D90-1F2C-4E58-8DDD-56365328BBF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10C4B169-F29B-46BE-966C-5CA506710807}"/>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C2B41F4-AF5A-4F43-BA1E-7779B69DF2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8E21796-0808-48D2-9E9A-9C545744B8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2CB98ED-4C79-46C3-88B7-D8BCE954DF1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77F6EEED-B14B-4034-9F4B-28F6887D9ECF}"/>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6DE7A2C1-E812-4A73-8545-EBCD745522BD}"/>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5776CE76-9491-463A-88BF-53047E495C2B}"/>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57019FF5-6C88-4BD4-A302-32E155F28437}"/>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F6787DCB-5A3F-4884-8B75-20F5D2E9F952}"/>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39C53C32-7023-4025-80D0-EA91AC596A7E}"/>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99D13D6F-3F34-43E9-981B-7BFD19264507}"/>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B5ED9B20-F4CE-4930-991B-6E095477DAB5}"/>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8CAD93B9-F416-4905-B113-B1E8B9DF5DBA}"/>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F4F99AC0-9668-44AD-9B7F-52E54E434523}"/>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7A349335-C790-4413-AD63-3741B936100A}"/>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4D7A0F4-344A-4574-9670-7DA77BD59B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A22F9D5-EFCB-4C54-A31F-AFC6DC4FB8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9A921F4-53E1-4C5B-ABAE-65EC4C37D1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A2744E-1779-421F-BF31-C009365824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D7E0D2-5302-429D-B09A-8D1356FF900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133985</xdr:rowOff>
    </xdr:from>
    <xdr:to>
      <xdr:col>55</xdr:col>
      <xdr:colOff>50800</xdr:colOff>
      <xdr:row>37</xdr:row>
      <xdr:rowOff>64135</xdr:rowOff>
    </xdr:to>
    <xdr:sp macro="" textlink="">
      <xdr:nvSpPr>
        <xdr:cNvPr id="127" name="楕円 126">
          <a:extLst>
            <a:ext uri="{FF2B5EF4-FFF2-40B4-BE49-F238E27FC236}">
              <a16:creationId xmlns:a16="http://schemas.microsoft.com/office/drawing/2014/main" id="{CCB1BE7D-2316-4641-B06B-C5D22717BD06}"/>
            </a:ext>
          </a:extLst>
        </xdr:cNvPr>
        <xdr:cNvSpPr/>
      </xdr:nvSpPr>
      <xdr:spPr>
        <a:xfrm>
          <a:off x="10426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156862</xdr:rowOff>
    </xdr:from>
    <xdr:ext cx="469744" cy="259045"/>
    <xdr:sp macro="" textlink="">
      <xdr:nvSpPr>
        <xdr:cNvPr id="128" name="【図書館】&#10;一人当たり面積該当値テキスト">
          <a:extLst>
            <a:ext uri="{FF2B5EF4-FFF2-40B4-BE49-F238E27FC236}">
              <a16:creationId xmlns:a16="http://schemas.microsoft.com/office/drawing/2014/main" id="{60097E3B-A1F4-43BD-99EE-A84EC99606E2}"/>
            </a:ext>
          </a:extLst>
        </xdr:cNvPr>
        <xdr:cNvSpPr txBox="1"/>
      </xdr:nvSpPr>
      <xdr:spPr>
        <a:xfrm>
          <a:off x="10515600"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133985</xdr:rowOff>
    </xdr:from>
    <xdr:to>
      <xdr:col>50</xdr:col>
      <xdr:colOff>165100</xdr:colOff>
      <xdr:row>37</xdr:row>
      <xdr:rowOff>64135</xdr:rowOff>
    </xdr:to>
    <xdr:sp macro="" textlink="">
      <xdr:nvSpPr>
        <xdr:cNvPr id="129" name="楕円 128">
          <a:extLst>
            <a:ext uri="{FF2B5EF4-FFF2-40B4-BE49-F238E27FC236}">
              <a16:creationId xmlns:a16="http://schemas.microsoft.com/office/drawing/2014/main" id="{BF1B4943-93FB-47E3-AE22-191284F65045}"/>
            </a:ext>
          </a:extLst>
        </xdr:cNvPr>
        <xdr:cNvSpPr/>
      </xdr:nvSpPr>
      <xdr:spPr>
        <a:xfrm>
          <a:off x="958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xdr:rowOff>
    </xdr:from>
    <xdr:to>
      <xdr:col>55</xdr:col>
      <xdr:colOff>0</xdr:colOff>
      <xdr:row>37</xdr:row>
      <xdr:rowOff>13335</xdr:rowOff>
    </xdr:to>
    <xdr:cxnSp macro="">
      <xdr:nvCxnSpPr>
        <xdr:cNvPr id="130" name="直線コネクタ 129">
          <a:extLst>
            <a:ext uri="{FF2B5EF4-FFF2-40B4-BE49-F238E27FC236}">
              <a16:creationId xmlns:a16="http://schemas.microsoft.com/office/drawing/2014/main" id="{BCA7BECA-2DE6-4297-B140-CECF194A3F82}"/>
            </a:ext>
          </a:extLst>
        </xdr:cNvPr>
        <xdr:cNvCxnSpPr/>
      </xdr:nvCxnSpPr>
      <xdr:spPr>
        <a:xfrm>
          <a:off x="9639300" y="6356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156845</xdr:rowOff>
    </xdr:from>
    <xdr:to>
      <xdr:col>46</xdr:col>
      <xdr:colOff>38100</xdr:colOff>
      <xdr:row>35</xdr:row>
      <xdr:rowOff>86995</xdr:rowOff>
    </xdr:to>
    <xdr:sp macro="" textlink="">
      <xdr:nvSpPr>
        <xdr:cNvPr id="131" name="楕円 130">
          <a:extLst>
            <a:ext uri="{FF2B5EF4-FFF2-40B4-BE49-F238E27FC236}">
              <a16:creationId xmlns:a16="http://schemas.microsoft.com/office/drawing/2014/main" id="{7D2589BB-E408-4F92-A6B2-92117F7A3951}"/>
            </a:ext>
          </a:extLst>
        </xdr:cNvPr>
        <xdr:cNvSpPr/>
      </xdr:nvSpPr>
      <xdr:spPr>
        <a:xfrm>
          <a:off x="8699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36195</xdr:rowOff>
    </xdr:from>
    <xdr:to>
      <xdr:col>50</xdr:col>
      <xdr:colOff>114300</xdr:colOff>
      <xdr:row>37</xdr:row>
      <xdr:rowOff>13335</xdr:rowOff>
    </xdr:to>
    <xdr:cxnSp macro="">
      <xdr:nvCxnSpPr>
        <xdr:cNvPr id="132" name="直線コネクタ 131">
          <a:extLst>
            <a:ext uri="{FF2B5EF4-FFF2-40B4-BE49-F238E27FC236}">
              <a16:creationId xmlns:a16="http://schemas.microsoft.com/office/drawing/2014/main" id="{5D047121-9D0A-4459-8457-671A7655D512}"/>
            </a:ext>
          </a:extLst>
        </xdr:cNvPr>
        <xdr:cNvCxnSpPr/>
      </xdr:nvCxnSpPr>
      <xdr:spPr>
        <a:xfrm>
          <a:off x="8750300" y="603694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128270</xdr:rowOff>
    </xdr:from>
    <xdr:to>
      <xdr:col>41</xdr:col>
      <xdr:colOff>101600</xdr:colOff>
      <xdr:row>37</xdr:row>
      <xdr:rowOff>58420</xdr:rowOff>
    </xdr:to>
    <xdr:sp macro="" textlink="">
      <xdr:nvSpPr>
        <xdr:cNvPr id="133" name="楕円 132">
          <a:extLst>
            <a:ext uri="{FF2B5EF4-FFF2-40B4-BE49-F238E27FC236}">
              <a16:creationId xmlns:a16="http://schemas.microsoft.com/office/drawing/2014/main" id="{1BB262F2-DBFC-478D-95B3-7A561CED9721}"/>
            </a:ext>
          </a:extLst>
        </xdr:cNvPr>
        <xdr:cNvSpPr/>
      </xdr:nvSpPr>
      <xdr:spPr>
        <a:xfrm>
          <a:off x="781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36195</xdr:rowOff>
    </xdr:from>
    <xdr:to>
      <xdr:col>45</xdr:col>
      <xdr:colOff>177800</xdr:colOff>
      <xdr:row>37</xdr:row>
      <xdr:rowOff>7620</xdr:rowOff>
    </xdr:to>
    <xdr:cxnSp macro="">
      <xdr:nvCxnSpPr>
        <xdr:cNvPr id="134" name="直線コネクタ 133">
          <a:extLst>
            <a:ext uri="{FF2B5EF4-FFF2-40B4-BE49-F238E27FC236}">
              <a16:creationId xmlns:a16="http://schemas.microsoft.com/office/drawing/2014/main" id="{51A274FA-03A5-40FE-B0EC-CA0CEA317B07}"/>
            </a:ext>
          </a:extLst>
        </xdr:cNvPr>
        <xdr:cNvCxnSpPr/>
      </xdr:nvCxnSpPr>
      <xdr:spPr>
        <a:xfrm flipV="1">
          <a:off x="7861300" y="603694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128270</xdr:rowOff>
    </xdr:from>
    <xdr:to>
      <xdr:col>36</xdr:col>
      <xdr:colOff>165100</xdr:colOff>
      <xdr:row>37</xdr:row>
      <xdr:rowOff>58420</xdr:rowOff>
    </xdr:to>
    <xdr:sp macro="" textlink="">
      <xdr:nvSpPr>
        <xdr:cNvPr id="135" name="楕円 134">
          <a:extLst>
            <a:ext uri="{FF2B5EF4-FFF2-40B4-BE49-F238E27FC236}">
              <a16:creationId xmlns:a16="http://schemas.microsoft.com/office/drawing/2014/main" id="{261E5C03-1FD5-4B16-813C-9D72FD7A5634}"/>
            </a:ext>
          </a:extLst>
        </xdr:cNvPr>
        <xdr:cNvSpPr/>
      </xdr:nvSpPr>
      <xdr:spPr>
        <a:xfrm>
          <a:off x="692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7620</xdr:rowOff>
    </xdr:from>
    <xdr:to>
      <xdr:col>41</xdr:col>
      <xdr:colOff>50800</xdr:colOff>
      <xdr:row>37</xdr:row>
      <xdr:rowOff>7620</xdr:rowOff>
    </xdr:to>
    <xdr:cxnSp macro="">
      <xdr:nvCxnSpPr>
        <xdr:cNvPr id="136" name="直線コネクタ 135">
          <a:extLst>
            <a:ext uri="{FF2B5EF4-FFF2-40B4-BE49-F238E27FC236}">
              <a16:creationId xmlns:a16="http://schemas.microsoft.com/office/drawing/2014/main" id="{D25651DA-43E0-4EFC-81AA-23062609D1EF}"/>
            </a:ext>
          </a:extLst>
        </xdr:cNvPr>
        <xdr:cNvCxnSpPr/>
      </xdr:nvCxnSpPr>
      <xdr:spPr>
        <a:xfrm>
          <a:off x="6972300" y="6351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id="{B74046D1-5105-4649-8313-FEFB61EBA7C7}"/>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id="{FDF7DCAE-C8A4-4E35-B853-21F87890CC3E}"/>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id="{973CFD7B-B99F-4B13-9D3F-2076D0FC5894}"/>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id="{6755B4A7-2942-47AF-BAB1-4E0765323166}"/>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80662</xdr:rowOff>
    </xdr:from>
    <xdr:ext cx="469744" cy="259045"/>
    <xdr:sp macro="" textlink="">
      <xdr:nvSpPr>
        <xdr:cNvPr id="141" name="n_1mainValue【図書館】&#10;一人当たり面積">
          <a:extLst>
            <a:ext uri="{FF2B5EF4-FFF2-40B4-BE49-F238E27FC236}">
              <a16:creationId xmlns:a16="http://schemas.microsoft.com/office/drawing/2014/main" id="{9809E452-508D-42ED-9FCB-EC0FC2722AAD}"/>
            </a:ext>
          </a:extLst>
        </xdr:cNvPr>
        <xdr:cNvSpPr txBox="1"/>
      </xdr:nvSpPr>
      <xdr:spPr>
        <a:xfrm>
          <a:off x="9391727"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103522</xdr:rowOff>
    </xdr:from>
    <xdr:ext cx="469744" cy="259045"/>
    <xdr:sp macro="" textlink="">
      <xdr:nvSpPr>
        <xdr:cNvPr id="142" name="n_2mainValue【図書館】&#10;一人当たり面積">
          <a:extLst>
            <a:ext uri="{FF2B5EF4-FFF2-40B4-BE49-F238E27FC236}">
              <a16:creationId xmlns:a16="http://schemas.microsoft.com/office/drawing/2014/main" id="{82E776F9-77C3-4024-888B-1829968EEF8E}"/>
            </a:ext>
          </a:extLst>
        </xdr:cNvPr>
        <xdr:cNvSpPr txBox="1"/>
      </xdr:nvSpPr>
      <xdr:spPr>
        <a:xfrm>
          <a:off x="8515427" y="57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74947</xdr:rowOff>
    </xdr:from>
    <xdr:ext cx="469744" cy="259045"/>
    <xdr:sp macro="" textlink="">
      <xdr:nvSpPr>
        <xdr:cNvPr id="143" name="n_3mainValue【図書館】&#10;一人当たり面積">
          <a:extLst>
            <a:ext uri="{FF2B5EF4-FFF2-40B4-BE49-F238E27FC236}">
              <a16:creationId xmlns:a16="http://schemas.microsoft.com/office/drawing/2014/main" id="{28DCC9FD-091C-4620-9F2F-E6AEABA7D60E}"/>
            </a:ext>
          </a:extLst>
        </xdr:cNvPr>
        <xdr:cNvSpPr txBox="1"/>
      </xdr:nvSpPr>
      <xdr:spPr>
        <a:xfrm>
          <a:off x="7626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74947</xdr:rowOff>
    </xdr:from>
    <xdr:ext cx="469744" cy="259045"/>
    <xdr:sp macro="" textlink="">
      <xdr:nvSpPr>
        <xdr:cNvPr id="144" name="n_4mainValue【図書館】&#10;一人当たり面積">
          <a:extLst>
            <a:ext uri="{FF2B5EF4-FFF2-40B4-BE49-F238E27FC236}">
              <a16:creationId xmlns:a16="http://schemas.microsoft.com/office/drawing/2014/main" id="{94DA7E41-8011-4944-A29F-8CB31BFEBB08}"/>
            </a:ext>
          </a:extLst>
        </xdr:cNvPr>
        <xdr:cNvSpPr txBox="1"/>
      </xdr:nvSpPr>
      <xdr:spPr>
        <a:xfrm>
          <a:off x="6737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2B9438B-9F5A-4C45-89D1-6FC0B6E292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5881CA0-D931-4D36-BDB4-331FD61BC9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D8F6B628-346F-4029-A0BD-78071DC4D8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C8F394FA-5926-49E5-B0AD-75FF8E2009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996397F-55E2-4C85-92D2-C3F1D47285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DBC165A-549C-4EE9-BFB6-25E07B1BDF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569C049-E3A7-4D8C-A3D9-979084291E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BEB491A4-53C3-40FE-A7BF-0672BA9601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3D2EE289-CC24-47E1-9FD3-3C67333123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D03B783-A796-474F-9E3A-D56CC0CD4B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0E4497E-E3BB-409F-8632-57DB7993CC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DE5D4E35-92CE-43AD-98FB-72E796E5D9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FFD319D4-D511-49A5-B0AC-548E1B7D43E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4BE1BCFE-578B-4A21-9179-757BE96939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CBB8B57F-1934-4E23-9B29-5A1E7717C6E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A7433F0F-DBA3-4D86-A862-2D07E8C371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DDF6BD56-9526-4D37-9914-124770BF0B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B80488C7-35A8-4030-BBDE-BEBB96358E3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DCE2ACD8-D7F0-4777-8BEA-685E43B96C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6BBEF9E6-E761-4A45-A5D5-250ED8B9DA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C133A5F6-E39B-4932-887B-9A547D7E353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4D796E49-9F45-4DA6-8CBD-0DB633F2D5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A9AF9CCB-75C2-4017-8178-F07C1A2A5E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0C375F2A-CE5C-4DBA-9EB8-B35A0F433D6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1D5DB309-A2E0-43A0-BC32-C0F27C027212}"/>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AD368711-1CAC-4CA2-9653-2BAD2C206481}"/>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44468A27-6352-44C6-8BB9-2985ECA4882A}"/>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4D8D5107-2F74-4DC6-B3ED-52022E9D8E4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7D4D63D3-5A70-46F9-B94A-7E440A606712}"/>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749B05CC-6318-431A-B681-22200DABFE9D}"/>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DB46F7A2-33CF-459E-A056-317A48246479}"/>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72C0AA3F-1FA7-4ACB-8860-645AD4F424D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69607D73-B360-42C4-A27E-50304FC51EFA}"/>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CAD59AE6-C0CD-4227-B5FB-7BD9918D7069}"/>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8149B10-D65C-4578-B912-4D1B0FC6DE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F8AEDBD-C1A6-43B5-803A-492F3FD702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59AF827-A282-4EAD-A8B8-670B7A543B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2C70375-DC3E-40F8-BF70-13ADF85EC5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CFEC83C-ED36-4644-B44E-98A80AEE1C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4" name="楕円 183">
          <a:extLst>
            <a:ext uri="{FF2B5EF4-FFF2-40B4-BE49-F238E27FC236}">
              <a16:creationId xmlns:a16="http://schemas.microsoft.com/office/drawing/2014/main" id="{6438270B-FBAD-49A7-B8FB-EFFB39BC003B}"/>
            </a:ext>
          </a:extLst>
        </xdr:cNvPr>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151147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C8B27E36-CB67-4564-87F8-7482C619A6E3}"/>
            </a:ext>
          </a:extLst>
        </xdr:cNvPr>
        <xdr:cNvSpPr txBox="1"/>
      </xdr:nvSpPr>
      <xdr:spPr>
        <a:xfrm>
          <a:off x="4673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6" name="楕円 185">
          <a:extLst>
            <a:ext uri="{FF2B5EF4-FFF2-40B4-BE49-F238E27FC236}">
              <a16:creationId xmlns:a16="http://schemas.microsoft.com/office/drawing/2014/main" id="{34EC2009-4FEE-49AE-B49E-CCAC7001877E}"/>
            </a:ext>
          </a:extLst>
        </xdr:cNvPr>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7620</xdr:rowOff>
    </xdr:to>
    <xdr:cxnSp macro="">
      <xdr:nvCxnSpPr>
        <xdr:cNvPr id="187" name="直線コネクタ 186">
          <a:extLst>
            <a:ext uri="{FF2B5EF4-FFF2-40B4-BE49-F238E27FC236}">
              <a16:creationId xmlns:a16="http://schemas.microsoft.com/office/drawing/2014/main" id="{22AEEE6D-ACD6-4183-A675-337B6772A60D}"/>
            </a:ext>
          </a:extLst>
        </xdr:cNvPr>
        <xdr:cNvCxnSpPr/>
      </xdr:nvCxnSpPr>
      <xdr:spPr>
        <a:xfrm>
          <a:off x="3797300" y="10260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88" name="楕円 187">
          <a:extLst>
            <a:ext uri="{FF2B5EF4-FFF2-40B4-BE49-F238E27FC236}">
              <a16:creationId xmlns:a16="http://schemas.microsoft.com/office/drawing/2014/main" id="{C6880ED9-AF18-4E85-A210-C35DF2B75AA6}"/>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144780</xdr:rowOff>
    </xdr:to>
    <xdr:cxnSp macro="">
      <xdr:nvCxnSpPr>
        <xdr:cNvPr id="189" name="直線コネクタ 188">
          <a:extLst>
            <a:ext uri="{FF2B5EF4-FFF2-40B4-BE49-F238E27FC236}">
              <a16:creationId xmlns:a16="http://schemas.microsoft.com/office/drawing/2014/main" id="{747C7DD3-57D9-4906-AAC5-420E7578DD2A}"/>
            </a:ext>
          </a:extLst>
        </xdr:cNvPr>
        <xdr:cNvCxnSpPr/>
      </xdr:nvCxnSpPr>
      <xdr:spPr>
        <a:xfrm>
          <a:off x="2908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26670</xdr:rowOff>
    </xdr:from>
    <xdr:to>
      <xdr:col>10</xdr:col>
      <xdr:colOff>165100</xdr:colOff>
      <xdr:row>59</xdr:row>
      <xdr:rowOff>128270</xdr:rowOff>
    </xdr:to>
    <xdr:sp macro="" textlink="">
      <xdr:nvSpPr>
        <xdr:cNvPr id="190" name="楕円 189">
          <a:extLst>
            <a:ext uri="{FF2B5EF4-FFF2-40B4-BE49-F238E27FC236}">
              <a16:creationId xmlns:a16="http://schemas.microsoft.com/office/drawing/2014/main" id="{25ABD2CA-6A05-4379-A6C7-1D5FF4F859EC}"/>
            </a:ext>
          </a:extLst>
        </xdr:cNvPr>
        <xdr:cNvSpPr/>
      </xdr:nvSpPr>
      <xdr:spPr>
        <a:xfrm>
          <a:off x="19685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77470</xdr:rowOff>
    </xdr:from>
    <xdr:to>
      <xdr:col>15</xdr:col>
      <xdr:colOff>50800</xdr:colOff>
      <xdr:row>59</xdr:row>
      <xdr:rowOff>114300</xdr:rowOff>
    </xdr:to>
    <xdr:cxnSp macro="">
      <xdr:nvCxnSpPr>
        <xdr:cNvPr id="191" name="直線コネクタ 190">
          <a:extLst>
            <a:ext uri="{FF2B5EF4-FFF2-40B4-BE49-F238E27FC236}">
              <a16:creationId xmlns:a16="http://schemas.microsoft.com/office/drawing/2014/main" id="{C12C9CC4-973F-42C1-A280-0192F7A71EAC}"/>
            </a:ext>
          </a:extLst>
        </xdr:cNvPr>
        <xdr:cNvCxnSpPr/>
      </xdr:nvCxnSpPr>
      <xdr:spPr>
        <a:xfrm>
          <a:off x="2019300" y="1019302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192" name="楕円 191">
          <a:extLst>
            <a:ext uri="{FF2B5EF4-FFF2-40B4-BE49-F238E27FC236}">
              <a16:creationId xmlns:a16="http://schemas.microsoft.com/office/drawing/2014/main" id="{3A78C498-9751-4FC3-9C16-788E91CF1FA5}"/>
            </a:ext>
          </a:extLst>
        </xdr:cNvPr>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60960</xdr:rowOff>
    </xdr:from>
    <xdr:to>
      <xdr:col>10</xdr:col>
      <xdr:colOff>114300</xdr:colOff>
      <xdr:row>59</xdr:row>
      <xdr:rowOff>77470</xdr:rowOff>
    </xdr:to>
    <xdr:cxnSp macro="">
      <xdr:nvCxnSpPr>
        <xdr:cNvPr id="193" name="直線コネクタ 192">
          <a:extLst>
            <a:ext uri="{FF2B5EF4-FFF2-40B4-BE49-F238E27FC236}">
              <a16:creationId xmlns:a16="http://schemas.microsoft.com/office/drawing/2014/main" id="{9EDA41D4-FDD3-4457-9F5A-971592C1E044}"/>
            </a:ext>
          </a:extLst>
        </xdr:cNvPr>
        <xdr:cNvCxnSpPr/>
      </xdr:nvCxnSpPr>
      <xdr:spPr>
        <a:xfrm>
          <a:off x="1130300" y="10005060"/>
          <a:ext cx="8890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id="{80EF4987-501F-4B66-8B46-83ED6B122B32}"/>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id="{619197D1-F960-472D-9BA5-83CC92ADE1B4}"/>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id="{FE8422EE-7E59-4545-8BC7-5AAF43821527}"/>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3C1208D0-3576-4727-B84C-6FA2B919636B}"/>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98" name="n_1mainValue【体育館・プール】&#10;有形固定資産減価償却率">
          <a:extLst>
            <a:ext uri="{FF2B5EF4-FFF2-40B4-BE49-F238E27FC236}">
              <a16:creationId xmlns:a16="http://schemas.microsoft.com/office/drawing/2014/main" id="{3549EE88-271C-4C47-8C27-5EB8D389ECA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mainValue【体育館・プール】&#10;有形固定資産減価償却率">
          <a:extLst>
            <a:ext uri="{FF2B5EF4-FFF2-40B4-BE49-F238E27FC236}">
              <a16:creationId xmlns:a16="http://schemas.microsoft.com/office/drawing/2014/main" id="{90F66467-8977-47D5-A337-E63C012C80E5}"/>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144797</xdr:rowOff>
    </xdr:from>
    <xdr:ext cx="405111" cy="259045"/>
    <xdr:sp macro="" textlink="">
      <xdr:nvSpPr>
        <xdr:cNvPr id="200" name="n_3mainValue【体育館・プール】&#10;有形固定資産減価償却率">
          <a:extLst>
            <a:ext uri="{FF2B5EF4-FFF2-40B4-BE49-F238E27FC236}">
              <a16:creationId xmlns:a16="http://schemas.microsoft.com/office/drawing/2014/main" id="{A6D47B5F-C919-428C-8164-693B2E386E6B}"/>
            </a:ext>
          </a:extLst>
        </xdr:cNvPr>
        <xdr:cNvSpPr txBox="1"/>
      </xdr:nvSpPr>
      <xdr:spPr>
        <a:xfrm>
          <a:off x="1816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201" name="n_4mainValue【体育館・プール】&#10;有形固定資産減価償却率">
          <a:extLst>
            <a:ext uri="{FF2B5EF4-FFF2-40B4-BE49-F238E27FC236}">
              <a16:creationId xmlns:a16="http://schemas.microsoft.com/office/drawing/2014/main" id="{CC93AFBB-F40A-42D8-A27E-7694D1F1A79C}"/>
            </a:ext>
          </a:extLst>
        </xdr:cNvPr>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9ED0EBC8-097E-4183-9C14-2CDA84DA63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F1303250-4516-4672-9FCB-0CCCA29A2F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C4092032-13AF-41CC-A78C-C72328AC66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77519A1E-3B7A-4DC5-A2EE-8B9B07D0E4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2C122B8A-D72F-4A75-9FDB-2161D8145B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23B883A9-DAD3-41A5-8C3E-06C27BF457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CAF1E781-7470-4EEE-A6AD-AF96C3550B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215D759F-3FD1-46D3-9358-2E1BEBCCC3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E946F4F8-AFE2-4F86-820C-C6F7C65FAE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74ED3D6D-CA77-40FE-870E-E8C6CCAC38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FA38FE1D-2C2E-4B22-AC04-03186EA46F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4E699CDA-91C1-4C1E-B44C-3D0E6487AAB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3ABD86D6-9472-4990-8239-6AC4E3C7BE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10DA84B4-42F3-4FDB-99FE-A00DF0ADD17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39BAE235-B4EE-4831-A092-964134F666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E2E47EF4-3540-4AC4-BC42-D83C780D1F0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17CFDAC6-E58A-44A8-8C6E-CFA5738F82C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7854E3B2-97E2-4DF8-BFDD-07F5E04031D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518E03C3-BFF9-4573-9378-508948B5A2E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61B3E490-3550-43EC-879F-F4548D3D378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A263361-7A42-4345-9EF7-2B83134D29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90A3E776-B531-4EBC-BCEE-A8C09D9DE2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117A6BF8-DAD1-469C-A023-9D16C3BD68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9B7A63B1-0C39-4682-8569-5CD343186F7D}"/>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C564605F-E52B-4B9B-B3CC-C42221F2948F}"/>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25B42506-A34E-42D5-B3C2-E6D31E18330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4F4C4C77-82F8-4812-B456-3680ED63FDEA}"/>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B0A2BD72-60F1-44DA-A0CF-6B77D5EC7766}"/>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98B79E73-B322-4ACD-8C2D-00847F9845FF}"/>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B60A6C02-EE9A-4E4D-830F-211684B532B7}"/>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AAB8BD02-1288-4A94-90B7-E78F9EC4CDF7}"/>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CFD386E6-AD31-4CFB-9463-0A396BE02311}"/>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17BE32B1-744F-45E3-AA64-85FE2F5C81C5}"/>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47AC01E4-13B7-4CEA-B249-6986ACB597ED}"/>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2C3CE6B-57D1-4ABA-A119-0536D44016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6CF07D9-BF39-4E36-BDFE-1A30C5BC20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9703101-8566-4AF3-B6FC-6DD6445627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01F6C44-4F81-4699-BE6C-372D1C9FE8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F2D9C8-2F2C-48B6-A510-558011EAD2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164465</xdr:rowOff>
    </xdr:from>
    <xdr:to>
      <xdr:col>55</xdr:col>
      <xdr:colOff>50800</xdr:colOff>
      <xdr:row>60</xdr:row>
      <xdr:rowOff>94615</xdr:rowOff>
    </xdr:to>
    <xdr:sp macro="" textlink="">
      <xdr:nvSpPr>
        <xdr:cNvPr id="241" name="楕円 240">
          <a:extLst>
            <a:ext uri="{FF2B5EF4-FFF2-40B4-BE49-F238E27FC236}">
              <a16:creationId xmlns:a16="http://schemas.microsoft.com/office/drawing/2014/main" id="{8523A622-52F0-4EA7-80B0-0A74129FD82E}"/>
            </a:ext>
          </a:extLst>
        </xdr:cNvPr>
        <xdr:cNvSpPr/>
      </xdr:nvSpPr>
      <xdr:spPr>
        <a:xfrm>
          <a:off x="10426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15892</xdr:rowOff>
    </xdr:from>
    <xdr:ext cx="469744" cy="259045"/>
    <xdr:sp macro="" textlink="">
      <xdr:nvSpPr>
        <xdr:cNvPr id="242" name="【体育館・プール】&#10;一人当たり面積該当値テキスト">
          <a:extLst>
            <a:ext uri="{FF2B5EF4-FFF2-40B4-BE49-F238E27FC236}">
              <a16:creationId xmlns:a16="http://schemas.microsoft.com/office/drawing/2014/main" id="{883EA204-7A33-49E3-AB8B-67E290742BE2}"/>
            </a:ext>
          </a:extLst>
        </xdr:cNvPr>
        <xdr:cNvSpPr txBox="1"/>
      </xdr:nvSpPr>
      <xdr:spPr>
        <a:xfrm>
          <a:off x="10515600"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168275</xdr:rowOff>
    </xdr:from>
    <xdr:to>
      <xdr:col>50</xdr:col>
      <xdr:colOff>165100</xdr:colOff>
      <xdr:row>60</xdr:row>
      <xdr:rowOff>98425</xdr:rowOff>
    </xdr:to>
    <xdr:sp macro="" textlink="">
      <xdr:nvSpPr>
        <xdr:cNvPr id="243" name="楕円 242">
          <a:extLst>
            <a:ext uri="{FF2B5EF4-FFF2-40B4-BE49-F238E27FC236}">
              <a16:creationId xmlns:a16="http://schemas.microsoft.com/office/drawing/2014/main" id="{361C9D38-C72A-4B9D-8750-98504679285D}"/>
            </a:ext>
          </a:extLst>
        </xdr:cNvPr>
        <xdr:cNvSpPr/>
      </xdr:nvSpPr>
      <xdr:spPr>
        <a:xfrm>
          <a:off x="958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43815</xdr:rowOff>
    </xdr:from>
    <xdr:to>
      <xdr:col>55</xdr:col>
      <xdr:colOff>0</xdr:colOff>
      <xdr:row>60</xdr:row>
      <xdr:rowOff>47625</xdr:rowOff>
    </xdr:to>
    <xdr:cxnSp macro="">
      <xdr:nvCxnSpPr>
        <xdr:cNvPr id="244" name="直線コネクタ 243">
          <a:extLst>
            <a:ext uri="{FF2B5EF4-FFF2-40B4-BE49-F238E27FC236}">
              <a16:creationId xmlns:a16="http://schemas.microsoft.com/office/drawing/2014/main" id="{361382A7-B84B-404B-9EF7-157F95CC7D1A}"/>
            </a:ext>
          </a:extLst>
        </xdr:cNvPr>
        <xdr:cNvCxnSpPr/>
      </xdr:nvCxnSpPr>
      <xdr:spPr>
        <a:xfrm flipV="1">
          <a:off x="9639300" y="103308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164465</xdr:rowOff>
    </xdr:from>
    <xdr:to>
      <xdr:col>46</xdr:col>
      <xdr:colOff>38100</xdr:colOff>
      <xdr:row>60</xdr:row>
      <xdr:rowOff>94615</xdr:rowOff>
    </xdr:to>
    <xdr:sp macro="" textlink="">
      <xdr:nvSpPr>
        <xdr:cNvPr id="245" name="楕円 244">
          <a:extLst>
            <a:ext uri="{FF2B5EF4-FFF2-40B4-BE49-F238E27FC236}">
              <a16:creationId xmlns:a16="http://schemas.microsoft.com/office/drawing/2014/main" id="{9B57B52F-FF48-4511-AAE9-B20AC93B3371}"/>
            </a:ext>
          </a:extLst>
        </xdr:cNvPr>
        <xdr:cNvSpPr/>
      </xdr:nvSpPr>
      <xdr:spPr>
        <a:xfrm>
          <a:off x="869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43815</xdr:rowOff>
    </xdr:from>
    <xdr:to>
      <xdr:col>50</xdr:col>
      <xdr:colOff>114300</xdr:colOff>
      <xdr:row>60</xdr:row>
      <xdr:rowOff>47625</xdr:rowOff>
    </xdr:to>
    <xdr:cxnSp macro="">
      <xdr:nvCxnSpPr>
        <xdr:cNvPr id="246" name="直線コネクタ 245">
          <a:extLst>
            <a:ext uri="{FF2B5EF4-FFF2-40B4-BE49-F238E27FC236}">
              <a16:creationId xmlns:a16="http://schemas.microsoft.com/office/drawing/2014/main" id="{335E9401-E02D-4D63-9362-035A7B0782D1}"/>
            </a:ext>
          </a:extLst>
        </xdr:cNvPr>
        <xdr:cNvCxnSpPr/>
      </xdr:nvCxnSpPr>
      <xdr:spPr>
        <a:xfrm>
          <a:off x="8750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23495</xdr:rowOff>
    </xdr:from>
    <xdr:to>
      <xdr:col>41</xdr:col>
      <xdr:colOff>101600</xdr:colOff>
      <xdr:row>60</xdr:row>
      <xdr:rowOff>125095</xdr:rowOff>
    </xdr:to>
    <xdr:sp macro="" textlink="">
      <xdr:nvSpPr>
        <xdr:cNvPr id="247" name="楕円 246">
          <a:extLst>
            <a:ext uri="{FF2B5EF4-FFF2-40B4-BE49-F238E27FC236}">
              <a16:creationId xmlns:a16="http://schemas.microsoft.com/office/drawing/2014/main" id="{4C2E8639-3454-46A8-B27D-7C917EC6E8E9}"/>
            </a:ext>
          </a:extLst>
        </xdr:cNvPr>
        <xdr:cNvSpPr/>
      </xdr:nvSpPr>
      <xdr:spPr>
        <a:xfrm>
          <a:off x="781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43815</xdr:rowOff>
    </xdr:from>
    <xdr:to>
      <xdr:col>45</xdr:col>
      <xdr:colOff>177800</xdr:colOff>
      <xdr:row>60</xdr:row>
      <xdr:rowOff>74295</xdr:rowOff>
    </xdr:to>
    <xdr:cxnSp macro="">
      <xdr:nvCxnSpPr>
        <xdr:cNvPr id="248" name="直線コネクタ 247">
          <a:extLst>
            <a:ext uri="{FF2B5EF4-FFF2-40B4-BE49-F238E27FC236}">
              <a16:creationId xmlns:a16="http://schemas.microsoft.com/office/drawing/2014/main" id="{0BE07957-008B-4621-B530-78CBBB52E078}"/>
            </a:ext>
          </a:extLst>
        </xdr:cNvPr>
        <xdr:cNvCxnSpPr/>
      </xdr:nvCxnSpPr>
      <xdr:spPr>
        <a:xfrm flipV="1">
          <a:off x="7861300" y="1033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19685</xdr:rowOff>
    </xdr:from>
    <xdr:to>
      <xdr:col>36</xdr:col>
      <xdr:colOff>165100</xdr:colOff>
      <xdr:row>60</xdr:row>
      <xdr:rowOff>121285</xdr:rowOff>
    </xdr:to>
    <xdr:sp macro="" textlink="">
      <xdr:nvSpPr>
        <xdr:cNvPr id="249" name="楕円 248">
          <a:extLst>
            <a:ext uri="{FF2B5EF4-FFF2-40B4-BE49-F238E27FC236}">
              <a16:creationId xmlns:a16="http://schemas.microsoft.com/office/drawing/2014/main" id="{07631944-5EFC-4519-ADE0-10125F9EC9C9}"/>
            </a:ext>
          </a:extLst>
        </xdr:cNvPr>
        <xdr:cNvSpPr/>
      </xdr:nvSpPr>
      <xdr:spPr>
        <a:xfrm>
          <a:off x="692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70485</xdr:rowOff>
    </xdr:from>
    <xdr:to>
      <xdr:col>41</xdr:col>
      <xdr:colOff>50800</xdr:colOff>
      <xdr:row>60</xdr:row>
      <xdr:rowOff>74295</xdr:rowOff>
    </xdr:to>
    <xdr:cxnSp macro="">
      <xdr:nvCxnSpPr>
        <xdr:cNvPr id="250" name="直線コネクタ 249">
          <a:extLst>
            <a:ext uri="{FF2B5EF4-FFF2-40B4-BE49-F238E27FC236}">
              <a16:creationId xmlns:a16="http://schemas.microsoft.com/office/drawing/2014/main" id="{981A3A48-5860-407A-AFC0-97AEB7321A91}"/>
            </a:ext>
          </a:extLst>
        </xdr:cNvPr>
        <xdr:cNvCxnSpPr/>
      </xdr:nvCxnSpPr>
      <xdr:spPr>
        <a:xfrm>
          <a:off x="6972300" y="10357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1F3AE2D1-9407-48CB-A9CB-426138C4DF42}"/>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586D5117-3C7B-46F7-86D7-B057C4885E1A}"/>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EF1940B5-CE6D-43D5-B4FD-3D0535FCCC21}"/>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FB36ECE3-8632-459B-8389-79E865E8509B}"/>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114952</xdr:rowOff>
    </xdr:from>
    <xdr:ext cx="469744" cy="259045"/>
    <xdr:sp macro="" textlink="">
      <xdr:nvSpPr>
        <xdr:cNvPr id="255" name="n_1mainValue【体育館・プール】&#10;一人当たり面積">
          <a:extLst>
            <a:ext uri="{FF2B5EF4-FFF2-40B4-BE49-F238E27FC236}">
              <a16:creationId xmlns:a16="http://schemas.microsoft.com/office/drawing/2014/main" id="{85D1123A-BDAF-4126-8DBB-B5D8A7EF9BF7}"/>
            </a:ext>
          </a:extLst>
        </xdr:cNvPr>
        <xdr:cNvSpPr txBox="1"/>
      </xdr:nvSpPr>
      <xdr:spPr>
        <a:xfrm>
          <a:off x="93917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111142</xdr:rowOff>
    </xdr:from>
    <xdr:ext cx="469744" cy="259045"/>
    <xdr:sp macro="" textlink="">
      <xdr:nvSpPr>
        <xdr:cNvPr id="256" name="n_2mainValue【体育館・プール】&#10;一人当たり面積">
          <a:extLst>
            <a:ext uri="{FF2B5EF4-FFF2-40B4-BE49-F238E27FC236}">
              <a16:creationId xmlns:a16="http://schemas.microsoft.com/office/drawing/2014/main" id="{B660582B-CEDC-4AE2-A602-2B73FF69F8CB}"/>
            </a:ext>
          </a:extLst>
        </xdr:cNvPr>
        <xdr:cNvSpPr txBox="1"/>
      </xdr:nvSpPr>
      <xdr:spPr>
        <a:xfrm>
          <a:off x="8515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141622</xdr:rowOff>
    </xdr:from>
    <xdr:ext cx="469744" cy="259045"/>
    <xdr:sp macro="" textlink="">
      <xdr:nvSpPr>
        <xdr:cNvPr id="257" name="n_3mainValue【体育館・プール】&#10;一人当たり面積">
          <a:extLst>
            <a:ext uri="{FF2B5EF4-FFF2-40B4-BE49-F238E27FC236}">
              <a16:creationId xmlns:a16="http://schemas.microsoft.com/office/drawing/2014/main" id="{3A8D9723-FF9A-4575-BEB6-4E786984C1F5}"/>
            </a:ext>
          </a:extLst>
        </xdr:cNvPr>
        <xdr:cNvSpPr txBox="1"/>
      </xdr:nvSpPr>
      <xdr:spPr>
        <a:xfrm>
          <a:off x="7626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137812</xdr:rowOff>
    </xdr:from>
    <xdr:ext cx="469744" cy="259045"/>
    <xdr:sp macro="" textlink="">
      <xdr:nvSpPr>
        <xdr:cNvPr id="258" name="n_4mainValue【体育館・プール】&#10;一人当たり面積">
          <a:extLst>
            <a:ext uri="{FF2B5EF4-FFF2-40B4-BE49-F238E27FC236}">
              <a16:creationId xmlns:a16="http://schemas.microsoft.com/office/drawing/2014/main" id="{DDD32563-A382-417F-8429-0ADB49771436}"/>
            </a:ext>
          </a:extLst>
        </xdr:cNvPr>
        <xdr:cNvSpPr txBox="1"/>
      </xdr:nvSpPr>
      <xdr:spPr>
        <a:xfrm>
          <a:off x="6737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1D7AACF-12C2-4AE9-9A39-8176891BBC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50FCCDD-EDCB-4D0B-9102-951E15C35D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27680E4-B415-4A96-B871-1DC65E62B9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E6D5D85-6EA9-4CFF-9D3D-0060233CD1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FE869AA-D987-4AAC-8D10-73EB692406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51D39568-D3F2-4153-A97B-55CC562E3C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2F463B67-8B91-4634-B3AE-C4F484321C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6D2ADDE0-0B0D-413F-AD52-CE68A5189A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852EF5D9-FCC7-463B-968B-3D825FBF05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E0AB42A4-EF51-40C5-856D-EDBB9CA6DF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E62BFD20-CB97-4CFB-8D83-A3EE536C85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4068D3BE-74B0-4F74-A2C9-83EBFE00E8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74FE1D9A-0ED4-4A63-B538-D552B32F0E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AF95E49-FC0F-452B-B0FB-5AC0FD5DFA5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F26DA44B-D588-4E9F-93B9-002CBDCC7EF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537A63ED-8D4B-43FC-8D8F-CB12C0EB73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69D4F28-4253-4D11-9F1E-FEC281BED3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2EFF2616-9146-47D7-8BA9-C07BC1B0D5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6AC7C481-8495-4FD9-898A-AA71935AD0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3B1504A1-A09B-40F2-876A-E090403F73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6DF69694-38FC-45A0-B81D-5D13956814F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345221F8-873A-4C15-932D-F17BAD5143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8C81C548-0DB2-409C-AAD3-389ABA94E4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396C38B8-6D69-40E8-908B-9E8A9409DC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C189B45A-E90D-4144-AE95-11592603897C}"/>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9D7ABC30-8F6A-47A7-8DDF-E8B41EF382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F97A3AD0-2504-473B-8CA9-C6E3623E7D4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872DC8FE-8DCA-4C81-A3BD-7F1FBCA306D1}"/>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CC32A8EB-9943-4A48-96F8-E6416DD7339E}"/>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647DCC78-FB8D-4EEF-BFA3-29E8F8D2658D}"/>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98299CE1-DA1B-4B5C-8F03-C2093415AA03}"/>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07253EE9-F72F-4922-A7C4-F13C0BCC6276}"/>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C061C4F2-715C-4120-9E60-7673E7A2DA12}"/>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701BBE26-51BE-47A4-B8C6-19DA9432872F}"/>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6801E110-C41A-4021-A011-81B86FC0E3F2}"/>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A238E4F-C937-4E68-8B53-16D8FE37B9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4FFDB18-DC52-4E63-9EF5-EE3C70C2A7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FF24720-171E-4CFD-9BE9-330F6EE669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8857EE3-D7AB-491D-9609-598249EE5D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CC58C51-E0E0-4EF8-B941-5356E131EB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9" name="楕円 298">
          <a:extLst>
            <a:ext uri="{FF2B5EF4-FFF2-40B4-BE49-F238E27FC236}">
              <a16:creationId xmlns:a16="http://schemas.microsoft.com/office/drawing/2014/main" id="{7B0BE283-7F32-4345-89AF-8D08A9353066}"/>
            </a:ext>
          </a:extLst>
        </xdr:cNvPr>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5532B99B-A214-47AC-9A8E-1E0E58DDEB60}"/>
            </a:ext>
          </a:extLst>
        </xdr:cNvPr>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1" name="楕円 300">
          <a:extLst>
            <a:ext uri="{FF2B5EF4-FFF2-40B4-BE49-F238E27FC236}">
              <a16:creationId xmlns:a16="http://schemas.microsoft.com/office/drawing/2014/main" id="{62C35EDD-D890-434A-B561-A30562F2548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68580</xdr:rowOff>
    </xdr:to>
    <xdr:cxnSp macro="">
      <xdr:nvCxnSpPr>
        <xdr:cNvPr id="302" name="直線コネクタ 301">
          <a:extLst>
            <a:ext uri="{FF2B5EF4-FFF2-40B4-BE49-F238E27FC236}">
              <a16:creationId xmlns:a16="http://schemas.microsoft.com/office/drawing/2014/main" id="{1829153E-4561-455F-98D2-8DAF8DBA3458}"/>
            </a:ext>
          </a:extLst>
        </xdr:cNvPr>
        <xdr:cNvCxnSpPr/>
      </xdr:nvCxnSpPr>
      <xdr:spPr>
        <a:xfrm>
          <a:off x="3797300" y="1429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3" name="楕円 302">
          <a:extLst>
            <a:ext uri="{FF2B5EF4-FFF2-40B4-BE49-F238E27FC236}">
              <a16:creationId xmlns:a16="http://schemas.microsoft.com/office/drawing/2014/main" id="{74A82CBE-9A74-48CA-9C9E-FBCB80068D94}"/>
            </a:ext>
          </a:extLst>
        </xdr:cNvPr>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64770</xdr:rowOff>
    </xdr:to>
    <xdr:cxnSp macro="">
      <xdr:nvCxnSpPr>
        <xdr:cNvPr id="304" name="直線コネクタ 303">
          <a:extLst>
            <a:ext uri="{FF2B5EF4-FFF2-40B4-BE49-F238E27FC236}">
              <a16:creationId xmlns:a16="http://schemas.microsoft.com/office/drawing/2014/main" id="{850932E6-33B8-4D14-BEE6-62AEEAC3ADC0}"/>
            </a:ext>
          </a:extLst>
        </xdr:cNvPr>
        <xdr:cNvCxnSpPr/>
      </xdr:nvCxnSpPr>
      <xdr:spPr>
        <a:xfrm>
          <a:off x="2908300" y="142627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5" name="楕円 304">
          <a:extLst>
            <a:ext uri="{FF2B5EF4-FFF2-40B4-BE49-F238E27FC236}">
              <a16:creationId xmlns:a16="http://schemas.microsoft.com/office/drawing/2014/main" id="{4005EB96-3FD3-44E1-BD4C-F93F4D7E37F8}"/>
            </a:ext>
          </a:extLst>
        </xdr:cNvPr>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32386</xdr:rowOff>
    </xdr:to>
    <xdr:cxnSp macro="">
      <xdr:nvCxnSpPr>
        <xdr:cNvPr id="306" name="直線コネクタ 305">
          <a:extLst>
            <a:ext uri="{FF2B5EF4-FFF2-40B4-BE49-F238E27FC236}">
              <a16:creationId xmlns:a16="http://schemas.microsoft.com/office/drawing/2014/main" id="{96030609-4547-40A1-A794-17AF76BAC6E2}"/>
            </a:ext>
          </a:extLst>
        </xdr:cNvPr>
        <xdr:cNvCxnSpPr/>
      </xdr:nvCxnSpPr>
      <xdr:spPr>
        <a:xfrm>
          <a:off x="2019300" y="142151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103505</xdr:rowOff>
    </xdr:from>
    <xdr:to>
      <xdr:col>6</xdr:col>
      <xdr:colOff>38100</xdr:colOff>
      <xdr:row>83</xdr:row>
      <xdr:rowOff>33655</xdr:rowOff>
    </xdr:to>
    <xdr:sp macro="" textlink="">
      <xdr:nvSpPr>
        <xdr:cNvPr id="307" name="楕円 306">
          <a:extLst>
            <a:ext uri="{FF2B5EF4-FFF2-40B4-BE49-F238E27FC236}">
              <a16:creationId xmlns:a16="http://schemas.microsoft.com/office/drawing/2014/main" id="{DAE2EE4E-62DA-47EC-8405-89FB409B2C5D}"/>
            </a:ext>
          </a:extLst>
        </xdr:cNvPr>
        <xdr:cNvSpPr/>
      </xdr:nvSpPr>
      <xdr:spPr>
        <a:xfrm>
          <a:off x="1079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154305</xdr:rowOff>
    </xdr:from>
    <xdr:to>
      <xdr:col>10</xdr:col>
      <xdr:colOff>114300</xdr:colOff>
      <xdr:row>82</xdr:row>
      <xdr:rowOff>156211</xdr:rowOff>
    </xdr:to>
    <xdr:cxnSp macro="">
      <xdr:nvCxnSpPr>
        <xdr:cNvPr id="308" name="直線コネクタ 307">
          <a:extLst>
            <a:ext uri="{FF2B5EF4-FFF2-40B4-BE49-F238E27FC236}">
              <a16:creationId xmlns:a16="http://schemas.microsoft.com/office/drawing/2014/main" id="{C17FABDA-D7C8-4984-9E10-86BAE8716B67}"/>
            </a:ext>
          </a:extLst>
        </xdr:cNvPr>
        <xdr:cNvCxnSpPr/>
      </xdr:nvCxnSpPr>
      <xdr:spPr>
        <a:xfrm>
          <a:off x="1130300" y="14213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id="{CD0FCC7B-0A0B-4233-8D8D-62CBFE3792BB}"/>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AFCC5F99-990A-4436-8971-EE89A752AFE5}"/>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7C18C9BE-0E9B-4EA7-8FE8-80B3AA33A66C}"/>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id="{5D2135D1-8B47-4B03-A187-2B1E0FF70A0E}"/>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3" name="n_1mainValue【福祉施設】&#10;有形固定資産減価償却率">
          <a:extLst>
            <a:ext uri="{FF2B5EF4-FFF2-40B4-BE49-F238E27FC236}">
              <a16:creationId xmlns:a16="http://schemas.microsoft.com/office/drawing/2014/main" id="{5DE985A1-5669-40A3-9AC0-D7DB06C9F61D}"/>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4" name="n_2mainValue【福祉施設】&#10;有形固定資産減価償却率">
          <a:extLst>
            <a:ext uri="{FF2B5EF4-FFF2-40B4-BE49-F238E27FC236}">
              <a16:creationId xmlns:a16="http://schemas.microsoft.com/office/drawing/2014/main" id="{86633D5E-0F90-4D72-9849-E8CB48DA173A}"/>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5" name="n_3mainValue【福祉施設】&#10;有形固定資産減価償却率">
          <a:extLst>
            <a:ext uri="{FF2B5EF4-FFF2-40B4-BE49-F238E27FC236}">
              <a16:creationId xmlns:a16="http://schemas.microsoft.com/office/drawing/2014/main" id="{8D04DFE3-E539-4528-B1D4-F49F1B0CC4CD}"/>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24782</xdr:rowOff>
    </xdr:from>
    <xdr:ext cx="405111" cy="259045"/>
    <xdr:sp macro="" textlink="">
      <xdr:nvSpPr>
        <xdr:cNvPr id="316" name="n_4mainValue【福祉施設】&#10;有形固定資産減価償却率">
          <a:extLst>
            <a:ext uri="{FF2B5EF4-FFF2-40B4-BE49-F238E27FC236}">
              <a16:creationId xmlns:a16="http://schemas.microsoft.com/office/drawing/2014/main" id="{2138D7C5-3AC6-4310-9426-5AA9F3CCFAF6}"/>
            </a:ext>
          </a:extLst>
        </xdr:cNvPr>
        <xdr:cNvSpPr txBox="1"/>
      </xdr:nvSpPr>
      <xdr:spPr>
        <a:xfrm>
          <a:off x="927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40618601-C433-4481-8915-7A6C61E3CB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896A3EEA-4D14-4157-A044-22859FD4B3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CFF85911-F3DA-4735-BE0C-CDE32D7EC9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9BB6A0FA-1A52-4BA0-A20A-B950C9D1FA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F5C97314-B2A2-4B2B-9E65-D2C209773E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F0F567A3-CD46-4BA6-8FF7-BEBA912CCB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38FE2643-4AC0-493F-B172-4A16C6BDBE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EF6DD4C0-20D6-4000-A8F1-315F58E2DA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EA2C7E5A-6E81-41AE-868C-BC29A67D4D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1842FD08-2603-4C52-87CE-A8CB8E3663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C2F55591-8FE8-4D2E-8755-DCAE1B00E39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9CC97665-74E1-4579-BAE7-FDA7005E4C6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80364FFB-A8AB-441E-8D95-EC94C50513B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A587B5E-7233-454B-8881-13B080D20FC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7F0CB453-E75F-49D8-A7DE-5B1608F25FB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F18842A4-5277-4BB1-AACA-62BB5565A9E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BCF8631E-5A47-42FC-85C5-F02A7B314D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BBF2845D-FD3F-44DC-B5F5-8ED268F1F88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E813DD72-5D8A-484B-96D5-622A8C8D22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769B1D1D-4706-4ABC-9780-8892694AAF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F8B9D56D-6243-4A39-81A0-D5BE130B0E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A7A4545A-D0EB-4E7F-BC1B-5EED11F5AF6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31C6D59D-4392-468F-8DD4-278A256682E7}"/>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27D04D8F-D315-4040-82E5-3A2C4EBAF87E}"/>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C940B46E-2467-4F54-8060-EC8F03CC5EAA}"/>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81B0F46B-4C15-412F-A923-B02E21793485}"/>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id="{B369CC00-F344-4F5D-B272-3226381280FB}"/>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096A97B9-8830-4C36-89F8-3CEC18850435}"/>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09DE9299-B045-4BF0-B72A-E2DAD930CB75}"/>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8E1EC46D-1E92-4E9F-8EC5-FAD34ACCF05C}"/>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40E9563A-A07D-42E3-B5EB-D2935E317BA9}"/>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454CC2D7-833B-44AB-8EA1-B87E91E74825}"/>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17171BA-7769-494D-B477-726766E2D3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8830CCD-B3C9-4E32-9DA9-D983F8F8D3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FDF5DD0-63CD-48D1-B8EF-50450D0071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CD5992F-BA9E-481C-8289-D2990E7447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BE8909A-03AE-4509-BA7C-3343D41B39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42163</xdr:rowOff>
    </xdr:from>
    <xdr:to>
      <xdr:col>55</xdr:col>
      <xdr:colOff>50800</xdr:colOff>
      <xdr:row>83</xdr:row>
      <xdr:rowOff>143763</xdr:rowOff>
    </xdr:to>
    <xdr:sp macro="" textlink="">
      <xdr:nvSpPr>
        <xdr:cNvPr id="354" name="楕円 353">
          <a:extLst>
            <a:ext uri="{FF2B5EF4-FFF2-40B4-BE49-F238E27FC236}">
              <a16:creationId xmlns:a16="http://schemas.microsoft.com/office/drawing/2014/main" id="{373E432C-2C6D-44DA-B601-9599E967653E}"/>
            </a:ext>
          </a:extLst>
        </xdr:cNvPr>
        <xdr:cNvSpPr/>
      </xdr:nvSpPr>
      <xdr:spPr>
        <a:xfrm>
          <a:off x="104267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65040</xdr:rowOff>
    </xdr:from>
    <xdr:ext cx="469744" cy="259045"/>
    <xdr:sp macro="" textlink="">
      <xdr:nvSpPr>
        <xdr:cNvPr id="355" name="【福祉施設】&#10;一人当たり面積該当値テキスト">
          <a:extLst>
            <a:ext uri="{FF2B5EF4-FFF2-40B4-BE49-F238E27FC236}">
              <a16:creationId xmlns:a16="http://schemas.microsoft.com/office/drawing/2014/main" id="{C36BCE78-BF00-4986-A495-0D6BC2C6F7C9}"/>
            </a:ext>
          </a:extLst>
        </xdr:cNvPr>
        <xdr:cNvSpPr txBox="1"/>
      </xdr:nvSpPr>
      <xdr:spPr>
        <a:xfrm>
          <a:off x="10515600" y="141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356" name="楕円 355">
          <a:extLst>
            <a:ext uri="{FF2B5EF4-FFF2-40B4-BE49-F238E27FC236}">
              <a16:creationId xmlns:a16="http://schemas.microsoft.com/office/drawing/2014/main" id="{0FEC763C-30B2-4433-BACB-67E5D1A13E1A}"/>
            </a:ext>
          </a:extLst>
        </xdr:cNvPr>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92963</xdr:rowOff>
    </xdr:to>
    <xdr:cxnSp macro="">
      <xdr:nvCxnSpPr>
        <xdr:cNvPr id="357" name="直線コネクタ 356">
          <a:extLst>
            <a:ext uri="{FF2B5EF4-FFF2-40B4-BE49-F238E27FC236}">
              <a16:creationId xmlns:a16="http://schemas.microsoft.com/office/drawing/2014/main" id="{E8495920-A621-438E-8CA6-26A40AF4CF48}"/>
            </a:ext>
          </a:extLst>
        </xdr:cNvPr>
        <xdr:cNvCxnSpPr/>
      </xdr:nvCxnSpPr>
      <xdr:spPr>
        <a:xfrm>
          <a:off x="9639300" y="143210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23876</xdr:rowOff>
    </xdr:from>
    <xdr:to>
      <xdr:col>46</xdr:col>
      <xdr:colOff>38100</xdr:colOff>
      <xdr:row>83</xdr:row>
      <xdr:rowOff>125476</xdr:rowOff>
    </xdr:to>
    <xdr:sp macro="" textlink="">
      <xdr:nvSpPr>
        <xdr:cNvPr id="358" name="楕円 357">
          <a:extLst>
            <a:ext uri="{FF2B5EF4-FFF2-40B4-BE49-F238E27FC236}">
              <a16:creationId xmlns:a16="http://schemas.microsoft.com/office/drawing/2014/main" id="{E74EE66C-C1B0-4E1C-B23F-C0446EF6703C}"/>
            </a:ext>
          </a:extLst>
        </xdr:cNvPr>
        <xdr:cNvSpPr/>
      </xdr:nvSpPr>
      <xdr:spPr>
        <a:xfrm>
          <a:off x="869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74676</xdr:rowOff>
    </xdr:from>
    <xdr:to>
      <xdr:col>50</xdr:col>
      <xdr:colOff>114300</xdr:colOff>
      <xdr:row>83</xdr:row>
      <xdr:rowOff>90678</xdr:rowOff>
    </xdr:to>
    <xdr:cxnSp macro="">
      <xdr:nvCxnSpPr>
        <xdr:cNvPr id="359" name="直線コネクタ 358">
          <a:extLst>
            <a:ext uri="{FF2B5EF4-FFF2-40B4-BE49-F238E27FC236}">
              <a16:creationId xmlns:a16="http://schemas.microsoft.com/office/drawing/2014/main" id="{92E73C37-0EDE-4104-972A-6581C102F64D}"/>
            </a:ext>
          </a:extLst>
        </xdr:cNvPr>
        <xdr:cNvCxnSpPr/>
      </xdr:nvCxnSpPr>
      <xdr:spPr>
        <a:xfrm>
          <a:off x="8750300" y="143050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60" name="楕円 359">
          <a:extLst>
            <a:ext uri="{FF2B5EF4-FFF2-40B4-BE49-F238E27FC236}">
              <a16:creationId xmlns:a16="http://schemas.microsoft.com/office/drawing/2014/main" id="{A37E22A3-6884-44DA-8F11-454E5770646E}"/>
            </a:ext>
          </a:extLst>
        </xdr:cNvPr>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74676</xdr:rowOff>
    </xdr:to>
    <xdr:cxnSp macro="">
      <xdr:nvCxnSpPr>
        <xdr:cNvPr id="361" name="直線コネクタ 360">
          <a:extLst>
            <a:ext uri="{FF2B5EF4-FFF2-40B4-BE49-F238E27FC236}">
              <a16:creationId xmlns:a16="http://schemas.microsoft.com/office/drawing/2014/main" id="{DD1CDDF8-CF21-48BC-B6E9-59B5A8B08D6C}"/>
            </a:ext>
          </a:extLst>
        </xdr:cNvPr>
        <xdr:cNvCxnSpPr/>
      </xdr:nvCxnSpPr>
      <xdr:spPr>
        <a:xfrm>
          <a:off x="7861300" y="143027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362" name="楕円 361">
          <a:extLst>
            <a:ext uri="{FF2B5EF4-FFF2-40B4-BE49-F238E27FC236}">
              <a16:creationId xmlns:a16="http://schemas.microsoft.com/office/drawing/2014/main" id="{AC58AB1B-05CA-4833-B735-9F4C20E85D48}"/>
            </a:ext>
          </a:extLst>
        </xdr:cNvPr>
        <xdr:cNvSpPr/>
      </xdr:nvSpPr>
      <xdr:spPr>
        <a:xfrm>
          <a:off x="692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72389</xdr:rowOff>
    </xdr:to>
    <xdr:cxnSp macro="">
      <xdr:nvCxnSpPr>
        <xdr:cNvPr id="363" name="直線コネクタ 362">
          <a:extLst>
            <a:ext uri="{FF2B5EF4-FFF2-40B4-BE49-F238E27FC236}">
              <a16:creationId xmlns:a16="http://schemas.microsoft.com/office/drawing/2014/main" id="{BB7C2AB8-346D-42B9-8892-9269511FB9AB}"/>
            </a:ext>
          </a:extLst>
        </xdr:cNvPr>
        <xdr:cNvCxnSpPr/>
      </xdr:nvCxnSpPr>
      <xdr:spPr>
        <a:xfrm>
          <a:off x="6972300" y="142981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id="{C2A7CF3E-2DBF-43C9-AEC3-DEF9BBBF83EF}"/>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id="{FB1B23CE-AB54-4B09-AE70-7C8D3FC30266}"/>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id="{09CBC5DB-D969-4EF7-A8C8-BFDD13A192B3}"/>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id="{086F96F9-33A6-42B7-8B94-80EF4D296885}"/>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368" name="n_1mainValue【福祉施設】&#10;一人当たり面積">
          <a:extLst>
            <a:ext uri="{FF2B5EF4-FFF2-40B4-BE49-F238E27FC236}">
              <a16:creationId xmlns:a16="http://schemas.microsoft.com/office/drawing/2014/main" id="{8B145549-9B7A-4FE6-B32B-4E963AF0D019}"/>
            </a:ext>
          </a:extLst>
        </xdr:cNvPr>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142003</xdr:rowOff>
    </xdr:from>
    <xdr:ext cx="469744" cy="259045"/>
    <xdr:sp macro="" textlink="">
      <xdr:nvSpPr>
        <xdr:cNvPr id="369" name="n_2mainValue【福祉施設】&#10;一人当たり面積">
          <a:extLst>
            <a:ext uri="{FF2B5EF4-FFF2-40B4-BE49-F238E27FC236}">
              <a16:creationId xmlns:a16="http://schemas.microsoft.com/office/drawing/2014/main" id="{3E9B4294-BDE6-4338-A257-D576B589C7E6}"/>
            </a:ext>
          </a:extLst>
        </xdr:cNvPr>
        <xdr:cNvSpPr txBox="1"/>
      </xdr:nvSpPr>
      <xdr:spPr>
        <a:xfrm>
          <a:off x="8515427" y="140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70" name="n_3mainValue【福祉施設】&#10;一人当たり面積">
          <a:extLst>
            <a:ext uri="{FF2B5EF4-FFF2-40B4-BE49-F238E27FC236}">
              <a16:creationId xmlns:a16="http://schemas.microsoft.com/office/drawing/2014/main" id="{26FD62E3-D8A2-410A-829C-94621B29078E}"/>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371" name="n_4mainValue【福祉施設】&#10;一人当たり面積">
          <a:extLst>
            <a:ext uri="{FF2B5EF4-FFF2-40B4-BE49-F238E27FC236}">
              <a16:creationId xmlns:a16="http://schemas.microsoft.com/office/drawing/2014/main" id="{88251F49-1153-4BC4-8B8F-C0F7AF323E9C}"/>
            </a:ext>
          </a:extLst>
        </xdr:cNvPr>
        <xdr:cNvSpPr txBox="1"/>
      </xdr:nvSpPr>
      <xdr:spPr>
        <a:xfrm>
          <a:off x="6737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7BE7DB04-9E09-42A8-A787-9F9AFC0807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13F0AD2D-1E01-4BB7-9A03-EF73D228B7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97F8336-928F-4D30-B212-612EFECB3E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20B3EDF1-6870-41DF-822E-94C65974F7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DBBF908C-11A1-4D91-93F6-CE54D12C58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5FA48A93-5231-4743-9EAB-E6E8B3A831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BF7DCAF2-7C60-4BF3-BECB-B952FCBEA4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F243BE9B-A42B-439A-BE43-DC485FCB450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BF94E502-1C44-4488-B416-C48937698D1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F2D78822-CB8B-4E97-9390-81C9F340652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EF6B380F-0E65-496E-82E9-ECE818732FE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4F1C1BA9-5DF4-4BC3-9A34-B71BAF04E0F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A2B567EA-F7A5-4B48-B232-07C524F3D7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EFFF5054-8646-436C-9922-EAC3116A5EE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219277C4-90A1-4B73-A2B3-5EA30F90A7B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7AB56B55-F52F-4DCA-A24F-72A068DECBF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8EB4749F-6A91-4C54-B7EA-BD66A0EA440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24266C12-2D49-4041-A529-401091CBA82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F503E4A2-CF44-493B-9C73-F662F9958DA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8D0935CC-3407-41B7-A7D1-A6459291D67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16E4A278-A6A2-418F-A9CD-50F4023F0E9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2D2594BB-6B8F-47B0-9BF4-8C291116C48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44D942C-158F-4B6D-91D3-531FE4DD597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BF2E3E00-35E4-4477-B152-069E09E836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B7CEC874-0A27-481F-9F55-C0980FB461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4AB564DB-98FF-49F3-A7FF-9977485DA58E}"/>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9DDAD1D2-8ACA-48D0-84E9-EA1CEF8D1B9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3AB180E8-EDBF-43A0-9570-874A324751E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6E22C6EC-DDFB-44E0-97AC-19558F81CADB}"/>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id="{4CE78541-C3E2-42DE-9EFD-AC37BCAED063}"/>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2F0BB46E-D7CB-4A6A-8154-263F96EA1AA1}"/>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id="{1C36DA1D-48CE-4C47-9CB7-B575596CD2CC}"/>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id="{89DAAE9B-2F1E-47AF-8481-F375C8E6219A}"/>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id="{B7CC83BB-B1BC-4D04-8F8F-02D7EDE41B5C}"/>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id="{5D97CB3C-9703-4114-A5AA-9CC62C24FC21}"/>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id="{000D864A-C80B-4B96-869F-1F1EE4E32202}"/>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3131E3B-3610-4E13-AA45-BFCF5BBD8CA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9C98574-93AE-4AE7-B799-E252FAF7433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B20F0B2-0E15-4423-B43A-F7DD188EA88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FA64542-38BD-41C0-B6B5-D463792730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288B7AD-1C8E-46F7-9311-F739B03B801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13" name="楕円 412">
          <a:extLst>
            <a:ext uri="{FF2B5EF4-FFF2-40B4-BE49-F238E27FC236}">
              <a16:creationId xmlns:a16="http://schemas.microsoft.com/office/drawing/2014/main" id="{539BE940-0D2A-4676-83AD-07277CAF3A58}"/>
            </a:ext>
          </a:extLst>
        </xdr:cNvPr>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80934</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8BEFE2D6-A841-4B05-9D2A-5BA4D2DC2647}"/>
            </a:ext>
          </a:extLst>
        </xdr:cNvPr>
        <xdr:cNvSpPr txBox="1"/>
      </xdr:nvSpPr>
      <xdr:spPr>
        <a:xfrm>
          <a:off x="4673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15" name="楕円 414">
          <a:extLst>
            <a:ext uri="{FF2B5EF4-FFF2-40B4-BE49-F238E27FC236}">
              <a16:creationId xmlns:a16="http://schemas.microsoft.com/office/drawing/2014/main" id="{4B7E537A-59A0-4D22-BB6A-602DBE8F6B37}"/>
            </a:ext>
          </a:extLst>
        </xdr:cNvPr>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108857</xdr:rowOff>
    </xdr:to>
    <xdr:cxnSp macro="">
      <xdr:nvCxnSpPr>
        <xdr:cNvPr id="416" name="直線コネクタ 415">
          <a:extLst>
            <a:ext uri="{FF2B5EF4-FFF2-40B4-BE49-F238E27FC236}">
              <a16:creationId xmlns:a16="http://schemas.microsoft.com/office/drawing/2014/main" id="{283357A8-4AEA-4C7C-9B7F-B2CABA1612A9}"/>
            </a:ext>
          </a:extLst>
        </xdr:cNvPr>
        <xdr:cNvCxnSpPr/>
      </xdr:nvCxnSpPr>
      <xdr:spPr>
        <a:xfrm>
          <a:off x="3797300" y="179004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7" name="楕円 416">
          <a:extLst>
            <a:ext uri="{FF2B5EF4-FFF2-40B4-BE49-F238E27FC236}">
              <a16:creationId xmlns:a16="http://schemas.microsoft.com/office/drawing/2014/main" id="{BC97F1A9-0F92-4F32-A336-36C8B73E1404}"/>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8" name="楕円 417">
          <a:extLst>
            <a:ext uri="{FF2B5EF4-FFF2-40B4-BE49-F238E27FC236}">
              <a16:creationId xmlns:a16="http://schemas.microsoft.com/office/drawing/2014/main" id="{8E3F5FF6-0862-45C0-9DD9-C685F5B4BD9B}"/>
            </a:ext>
          </a:extLst>
        </xdr:cNvPr>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419" name="直線コネクタ 418">
          <a:extLst>
            <a:ext uri="{FF2B5EF4-FFF2-40B4-BE49-F238E27FC236}">
              <a16:creationId xmlns:a16="http://schemas.microsoft.com/office/drawing/2014/main" id="{90C92C14-DD73-4AF5-AA26-9161EE6B23D5}"/>
            </a:ext>
          </a:extLst>
        </xdr:cNvPr>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0" name="n_1aveValue【市民会館】&#10;有形固定資産減価償却率">
          <a:extLst>
            <a:ext uri="{FF2B5EF4-FFF2-40B4-BE49-F238E27FC236}">
              <a16:creationId xmlns:a16="http://schemas.microsoft.com/office/drawing/2014/main" id="{207ED3A5-F234-4715-80DB-A19515217C6C}"/>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1" name="n_2aveValue【市民会館】&#10;有形固定資産減価償却率">
          <a:extLst>
            <a:ext uri="{FF2B5EF4-FFF2-40B4-BE49-F238E27FC236}">
              <a16:creationId xmlns:a16="http://schemas.microsoft.com/office/drawing/2014/main" id="{52612112-6781-4065-AB51-3FDE79A0F55F}"/>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2" name="n_3aveValue【市民会館】&#10;有形固定資産減価償却率">
          <a:extLst>
            <a:ext uri="{FF2B5EF4-FFF2-40B4-BE49-F238E27FC236}">
              <a16:creationId xmlns:a16="http://schemas.microsoft.com/office/drawing/2014/main" id="{9FAEF18C-AB72-4B1B-8C79-5F2FBFB49523}"/>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3" name="n_4aveValue【市民会館】&#10;有形固定資産減価償却率">
          <a:extLst>
            <a:ext uri="{FF2B5EF4-FFF2-40B4-BE49-F238E27FC236}">
              <a16:creationId xmlns:a16="http://schemas.microsoft.com/office/drawing/2014/main" id="{3855CC94-B0C2-4DF2-A51B-51C1332C0F45}"/>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24" name="n_1mainValue【市民会館】&#10;有形固定資産減価償却率">
          <a:extLst>
            <a:ext uri="{FF2B5EF4-FFF2-40B4-BE49-F238E27FC236}">
              <a16:creationId xmlns:a16="http://schemas.microsoft.com/office/drawing/2014/main" id="{61D82D3A-50AB-4B3C-8BBA-87C928BF7046}"/>
            </a:ext>
          </a:extLst>
        </xdr:cNvPr>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5" name="n_3mainValue【市民会館】&#10;有形固定資産減価償却率">
          <a:extLst>
            <a:ext uri="{FF2B5EF4-FFF2-40B4-BE49-F238E27FC236}">
              <a16:creationId xmlns:a16="http://schemas.microsoft.com/office/drawing/2014/main" id="{9B73ABC8-A9FA-4526-BA8E-6CF38C5A0FFD}"/>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6" name="n_4mainValue【市民会館】&#10;有形固定資産減価償却率">
          <a:extLst>
            <a:ext uri="{FF2B5EF4-FFF2-40B4-BE49-F238E27FC236}">
              <a16:creationId xmlns:a16="http://schemas.microsoft.com/office/drawing/2014/main" id="{29C8F9D5-CA8A-443D-AA56-93B983D0452E}"/>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47898BC4-B95F-4764-B34F-0272BC5DF1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B9C5B7C6-3997-4996-B539-A992D19B30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CB2D0085-A027-4706-BCBF-752BA7AB58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B44F0A48-7D9C-4BD7-828B-D9E760B7DE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D3F6747A-7ADF-42D8-AA65-6C7B63CA25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448913F2-85D6-4E9E-96F3-AEF980E1E7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FE525E16-A267-4737-BF58-4167203409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553ADEB3-B696-48BE-9A07-EB5007CF9CE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19B0912D-380F-4AF2-ADFC-09912C76640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B73C0372-FCE6-4D30-869B-87F15211149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a:extLst>
            <a:ext uri="{FF2B5EF4-FFF2-40B4-BE49-F238E27FC236}">
              <a16:creationId xmlns:a16="http://schemas.microsoft.com/office/drawing/2014/main" id="{3533E570-3796-4852-BB33-6235D15442A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8" name="テキスト ボックス 437">
          <a:extLst>
            <a:ext uri="{FF2B5EF4-FFF2-40B4-BE49-F238E27FC236}">
              <a16:creationId xmlns:a16="http://schemas.microsoft.com/office/drawing/2014/main" id="{D8BAF5A6-74EE-41C8-945B-F711AA9CAC8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a:extLst>
            <a:ext uri="{FF2B5EF4-FFF2-40B4-BE49-F238E27FC236}">
              <a16:creationId xmlns:a16="http://schemas.microsoft.com/office/drawing/2014/main" id="{776B1F89-73E8-4DB4-873F-E6032F53B1D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0" name="テキスト ボックス 439">
          <a:extLst>
            <a:ext uri="{FF2B5EF4-FFF2-40B4-BE49-F238E27FC236}">
              <a16:creationId xmlns:a16="http://schemas.microsoft.com/office/drawing/2014/main" id="{AD25BA8B-B6BD-4E7F-ACBE-42965289A46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a:extLst>
            <a:ext uri="{FF2B5EF4-FFF2-40B4-BE49-F238E27FC236}">
              <a16:creationId xmlns:a16="http://schemas.microsoft.com/office/drawing/2014/main" id="{47ED46C6-6290-48CD-A9E6-15799D310B7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2" name="テキスト ボックス 441">
          <a:extLst>
            <a:ext uri="{FF2B5EF4-FFF2-40B4-BE49-F238E27FC236}">
              <a16:creationId xmlns:a16="http://schemas.microsoft.com/office/drawing/2014/main" id="{0EE41CA5-E9A3-4525-B0CE-7AFE95D3B96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a:extLst>
            <a:ext uri="{FF2B5EF4-FFF2-40B4-BE49-F238E27FC236}">
              <a16:creationId xmlns:a16="http://schemas.microsoft.com/office/drawing/2014/main" id="{A4D78C70-2697-45AA-A9D3-7F51428BCA2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4" name="テキスト ボックス 443">
          <a:extLst>
            <a:ext uri="{FF2B5EF4-FFF2-40B4-BE49-F238E27FC236}">
              <a16:creationId xmlns:a16="http://schemas.microsoft.com/office/drawing/2014/main" id="{BF5857B5-5D67-472F-95BC-AF8B98BEC9C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A4623D8E-317B-4D8E-8DF7-D5B92884520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84B0CFAE-2C42-4E5E-92A5-1CB32DDB23E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91137089-4D91-4843-A3B7-4B0420D1A8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8" name="直線コネクタ 447">
          <a:extLst>
            <a:ext uri="{FF2B5EF4-FFF2-40B4-BE49-F238E27FC236}">
              <a16:creationId xmlns:a16="http://schemas.microsoft.com/office/drawing/2014/main" id="{6823542E-660D-4F4D-8B8A-4F46640668D2}"/>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9" name="【市民会館】&#10;一人当たり面積最小値テキスト">
          <a:extLst>
            <a:ext uri="{FF2B5EF4-FFF2-40B4-BE49-F238E27FC236}">
              <a16:creationId xmlns:a16="http://schemas.microsoft.com/office/drawing/2014/main" id="{9DEA187D-3FF7-4B1B-80B9-5F559E0AF981}"/>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0" name="直線コネクタ 449">
          <a:extLst>
            <a:ext uri="{FF2B5EF4-FFF2-40B4-BE49-F238E27FC236}">
              <a16:creationId xmlns:a16="http://schemas.microsoft.com/office/drawing/2014/main" id="{FF606BCC-1D10-4428-967E-DA9FE4D36FE1}"/>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1" name="【市民会館】&#10;一人当たり面積最大値テキスト">
          <a:extLst>
            <a:ext uri="{FF2B5EF4-FFF2-40B4-BE49-F238E27FC236}">
              <a16:creationId xmlns:a16="http://schemas.microsoft.com/office/drawing/2014/main" id="{30ABB49E-3A10-4459-8359-9ACF6EC5AFD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2" name="直線コネクタ 451">
          <a:extLst>
            <a:ext uri="{FF2B5EF4-FFF2-40B4-BE49-F238E27FC236}">
              <a16:creationId xmlns:a16="http://schemas.microsoft.com/office/drawing/2014/main" id="{F2ADDC27-3394-4A8E-9BE9-D5DE427AD3B4}"/>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3" name="【市民会館】&#10;一人当たり面積平均値テキスト">
          <a:extLst>
            <a:ext uri="{FF2B5EF4-FFF2-40B4-BE49-F238E27FC236}">
              <a16:creationId xmlns:a16="http://schemas.microsoft.com/office/drawing/2014/main" id="{1E749C32-BCDE-41A4-97E2-2A5E6D841AEE}"/>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4" name="フローチャート: 判断 453">
          <a:extLst>
            <a:ext uri="{FF2B5EF4-FFF2-40B4-BE49-F238E27FC236}">
              <a16:creationId xmlns:a16="http://schemas.microsoft.com/office/drawing/2014/main" id="{28E77910-790C-45DB-8792-751872056BCB}"/>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5" name="フローチャート: 判断 454">
          <a:extLst>
            <a:ext uri="{FF2B5EF4-FFF2-40B4-BE49-F238E27FC236}">
              <a16:creationId xmlns:a16="http://schemas.microsoft.com/office/drawing/2014/main" id="{14CE657F-E860-4E3C-AAB2-07DA77E373A9}"/>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6" name="フローチャート: 判断 455">
          <a:extLst>
            <a:ext uri="{FF2B5EF4-FFF2-40B4-BE49-F238E27FC236}">
              <a16:creationId xmlns:a16="http://schemas.microsoft.com/office/drawing/2014/main" id="{46F043F4-2A3D-4C9A-8D68-FD943B3BF353}"/>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7" name="フローチャート: 判断 456">
          <a:extLst>
            <a:ext uri="{FF2B5EF4-FFF2-40B4-BE49-F238E27FC236}">
              <a16:creationId xmlns:a16="http://schemas.microsoft.com/office/drawing/2014/main" id="{FA352C0F-BF5E-4A8A-A6B8-25627EE0ECE7}"/>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8" name="フローチャート: 判断 457">
          <a:extLst>
            <a:ext uri="{FF2B5EF4-FFF2-40B4-BE49-F238E27FC236}">
              <a16:creationId xmlns:a16="http://schemas.microsoft.com/office/drawing/2014/main" id="{693673A1-75F0-4DF6-8B89-95C546AFAC39}"/>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F9A268F4-137B-4F72-9E24-3CCC1FC701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5B6ED937-3BCE-45E5-8163-A128B08A3F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E64E5076-5F06-4F57-BC96-3381D884E5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F995AD83-6FBC-414D-957F-CF5DD0E232E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18F6AD6-6E8D-433D-9582-10DA7CE068C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64" name="楕円 463">
          <a:extLst>
            <a:ext uri="{FF2B5EF4-FFF2-40B4-BE49-F238E27FC236}">
              <a16:creationId xmlns:a16="http://schemas.microsoft.com/office/drawing/2014/main" id="{16732DA9-CCD4-4963-8B04-B028E186DD08}"/>
            </a:ext>
          </a:extLst>
        </xdr:cNvPr>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65" name="【市民会館】&#10;一人当たり面積該当値テキスト">
          <a:extLst>
            <a:ext uri="{FF2B5EF4-FFF2-40B4-BE49-F238E27FC236}">
              <a16:creationId xmlns:a16="http://schemas.microsoft.com/office/drawing/2014/main" id="{FAC87BCD-D9A1-42BC-8B50-1A773234D831}"/>
            </a:ext>
          </a:extLst>
        </xdr:cNvPr>
        <xdr:cNvSpPr txBox="1"/>
      </xdr:nvSpPr>
      <xdr:spPr>
        <a:xfrm>
          <a:off x="10515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66" name="楕円 465">
          <a:extLst>
            <a:ext uri="{FF2B5EF4-FFF2-40B4-BE49-F238E27FC236}">
              <a16:creationId xmlns:a16="http://schemas.microsoft.com/office/drawing/2014/main" id="{244B080B-6DBE-4640-8844-A2894B5795FA}"/>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67" name="直線コネクタ 466">
          <a:extLst>
            <a:ext uri="{FF2B5EF4-FFF2-40B4-BE49-F238E27FC236}">
              <a16:creationId xmlns:a16="http://schemas.microsoft.com/office/drawing/2014/main" id="{329A98EE-BAA7-4EA5-8C59-F4B93F7B78FC}"/>
            </a:ext>
          </a:extLst>
        </xdr:cNvPr>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68" name="楕円 467">
          <a:extLst>
            <a:ext uri="{FF2B5EF4-FFF2-40B4-BE49-F238E27FC236}">
              <a16:creationId xmlns:a16="http://schemas.microsoft.com/office/drawing/2014/main" id="{217E6228-B63A-44DC-881C-0CE69D02B16A}"/>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68835</xdr:rowOff>
    </xdr:from>
    <xdr:to>
      <xdr:col>36</xdr:col>
      <xdr:colOff>165100</xdr:colOff>
      <xdr:row>107</xdr:row>
      <xdr:rowOff>170435</xdr:rowOff>
    </xdr:to>
    <xdr:sp macro="" textlink="">
      <xdr:nvSpPr>
        <xdr:cNvPr id="469" name="楕円 468">
          <a:extLst>
            <a:ext uri="{FF2B5EF4-FFF2-40B4-BE49-F238E27FC236}">
              <a16:creationId xmlns:a16="http://schemas.microsoft.com/office/drawing/2014/main" id="{8C30D45B-0DCA-41EC-A76E-06F250D9F311}"/>
            </a:ext>
          </a:extLst>
        </xdr:cNvPr>
        <xdr:cNvSpPr/>
      </xdr:nvSpPr>
      <xdr:spPr>
        <a:xfrm>
          <a:off x="6921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119635</xdr:rowOff>
    </xdr:from>
    <xdr:to>
      <xdr:col>41</xdr:col>
      <xdr:colOff>50800</xdr:colOff>
      <xdr:row>107</xdr:row>
      <xdr:rowOff>121920</xdr:rowOff>
    </xdr:to>
    <xdr:cxnSp macro="">
      <xdr:nvCxnSpPr>
        <xdr:cNvPr id="470" name="直線コネクタ 469">
          <a:extLst>
            <a:ext uri="{FF2B5EF4-FFF2-40B4-BE49-F238E27FC236}">
              <a16:creationId xmlns:a16="http://schemas.microsoft.com/office/drawing/2014/main" id="{F3046F37-6346-4699-A66C-4C5F45C1A13A}"/>
            </a:ext>
          </a:extLst>
        </xdr:cNvPr>
        <xdr:cNvCxnSpPr/>
      </xdr:nvCxnSpPr>
      <xdr:spPr>
        <a:xfrm>
          <a:off x="6972300" y="1846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1" name="n_1aveValue【市民会館】&#10;一人当たり面積">
          <a:extLst>
            <a:ext uri="{FF2B5EF4-FFF2-40B4-BE49-F238E27FC236}">
              <a16:creationId xmlns:a16="http://schemas.microsoft.com/office/drawing/2014/main" id="{53D84A4C-871A-43D2-8C3E-9C7F3122194D}"/>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2" name="n_2aveValue【市民会館】&#10;一人当たり面積">
          <a:extLst>
            <a:ext uri="{FF2B5EF4-FFF2-40B4-BE49-F238E27FC236}">
              <a16:creationId xmlns:a16="http://schemas.microsoft.com/office/drawing/2014/main" id="{E02BE5C6-A2EB-4888-89B3-F81A865C92E9}"/>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3" name="n_3aveValue【市民会館】&#10;一人当たり面積">
          <a:extLst>
            <a:ext uri="{FF2B5EF4-FFF2-40B4-BE49-F238E27FC236}">
              <a16:creationId xmlns:a16="http://schemas.microsoft.com/office/drawing/2014/main" id="{4C9C3446-D404-47D4-987C-F96EBE03AC68}"/>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4" name="n_4aveValue【市民会館】&#10;一人当たり面積">
          <a:extLst>
            <a:ext uri="{FF2B5EF4-FFF2-40B4-BE49-F238E27FC236}">
              <a16:creationId xmlns:a16="http://schemas.microsoft.com/office/drawing/2014/main" id="{72CDBF16-AF13-4A7B-BD8C-452C0FB4D68C}"/>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75" name="n_1mainValue【市民会館】&#10;一人当たり面積">
          <a:extLst>
            <a:ext uri="{FF2B5EF4-FFF2-40B4-BE49-F238E27FC236}">
              <a16:creationId xmlns:a16="http://schemas.microsoft.com/office/drawing/2014/main" id="{9C251562-B140-4CBB-8C1E-0B2FECB17FAC}"/>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76" name="n_3mainValue【市民会館】&#10;一人当たり面積">
          <a:extLst>
            <a:ext uri="{FF2B5EF4-FFF2-40B4-BE49-F238E27FC236}">
              <a16:creationId xmlns:a16="http://schemas.microsoft.com/office/drawing/2014/main" id="{114A7C4E-96E0-4E66-A74C-99AA52AF7E54}"/>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161562</xdr:rowOff>
    </xdr:from>
    <xdr:ext cx="469744" cy="259045"/>
    <xdr:sp macro="" textlink="">
      <xdr:nvSpPr>
        <xdr:cNvPr id="477" name="n_4mainValue【市民会館】&#10;一人当たり面積">
          <a:extLst>
            <a:ext uri="{FF2B5EF4-FFF2-40B4-BE49-F238E27FC236}">
              <a16:creationId xmlns:a16="http://schemas.microsoft.com/office/drawing/2014/main" id="{16BB27AC-CDFE-4309-A415-822781C775A4}"/>
            </a:ext>
          </a:extLst>
        </xdr:cNvPr>
        <xdr:cNvSpPr txBox="1"/>
      </xdr:nvSpPr>
      <xdr:spPr>
        <a:xfrm>
          <a:off x="6737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21FB6830-7DE1-4A54-AF9B-B1738AB3E5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A19B5F82-BB49-4AEB-B0FD-FBDD48B236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058CAE90-A04D-4D7C-A84E-7A234A73BC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AC970259-9E54-47EC-9E53-C42A487320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A3950FF9-1E6D-47A3-928D-96635D8406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0F0B6D5D-3C35-4512-99AF-AC00CDE396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2CD03EA9-6D8C-4DB4-9677-71432A66FE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0F04356E-FD4F-4AAE-86C8-6ED55EA22D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080E5391-2108-4F12-9676-2D5D0082BA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AC21AAD1-1402-4FA9-942B-6D4098616B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7B3219DB-E8CE-44FD-BC83-9B78A01EDC1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id="{2ADA191A-6526-4CA9-94F4-99C3E89EB62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66456812-0D47-4112-9658-092C3FF5D04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id="{29434BE4-EADC-471E-8EC9-224D3A2B25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id="{0F9B15A5-178B-496D-AB7E-5C29663288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id="{73E3B8C3-771E-48EA-A483-16C6392EF1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id="{F2178D3A-9617-4EF2-A3BE-BD64528A51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id="{9952DB47-053F-4873-B349-407E8FE1AE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id="{68A6F195-D2F4-47F8-A089-EBEB076D62B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id="{C47F8732-010D-4EBD-A22B-D6B674F036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id="{21EDA664-35D1-445D-A3B2-945E65018F9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id="{3F02907C-3B5D-4B0D-8250-545752F6D2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id="{B115B7AE-E31D-481E-9FB8-1135B75BEFD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id="{60882F26-43BC-4324-A45D-6607917991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B2859A7E-8A43-41EB-921A-F5A5E73BAC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03" name="直線コネクタ 502">
          <a:extLst>
            <a:ext uri="{FF2B5EF4-FFF2-40B4-BE49-F238E27FC236}">
              <a16:creationId xmlns:a16="http://schemas.microsoft.com/office/drawing/2014/main" id="{10F06DC5-CE86-4974-9EBE-10E14462B667}"/>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a:extLst>
            <a:ext uri="{FF2B5EF4-FFF2-40B4-BE49-F238E27FC236}">
              <a16:creationId xmlns:a16="http://schemas.microsoft.com/office/drawing/2014/main" id="{B3F4534F-3A6E-40F6-83F5-E4B68B5CDE0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a:extLst>
            <a:ext uri="{FF2B5EF4-FFF2-40B4-BE49-F238E27FC236}">
              <a16:creationId xmlns:a16="http://schemas.microsoft.com/office/drawing/2014/main" id="{18857C72-DCA2-4B2A-A2A6-8DDCB7BAEE1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6" name="【一般廃棄物処理施設】&#10;有形固定資産減価償却率最大値テキスト">
          <a:extLst>
            <a:ext uri="{FF2B5EF4-FFF2-40B4-BE49-F238E27FC236}">
              <a16:creationId xmlns:a16="http://schemas.microsoft.com/office/drawing/2014/main" id="{878B6A84-6285-4ACC-A363-512FD0F2224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7" name="直線コネクタ 506">
          <a:extLst>
            <a:ext uri="{FF2B5EF4-FFF2-40B4-BE49-F238E27FC236}">
              <a16:creationId xmlns:a16="http://schemas.microsoft.com/office/drawing/2014/main" id="{22AFA7B4-458A-452E-B9DC-E6EED8590572}"/>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DE9AFD32-21D6-4F9F-9864-1C3727AD0939}"/>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9" name="フローチャート: 判断 508">
          <a:extLst>
            <a:ext uri="{FF2B5EF4-FFF2-40B4-BE49-F238E27FC236}">
              <a16:creationId xmlns:a16="http://schemas.microsoft.com/office/drawing/2014/main" id="{BBB618D6-9A54-4FD7-A405-239ABA6D4B0C}"/>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0" name="フローチャート: 判断 509">
          <a:extLst>
            <a:ext uri="{FF2B5EF4-FFF2-40B4-BE49-F238E27FC236}">
              <a16:creationId xmlns:a16="http://schemas.microsoft.com/office/drawing/2014/main" id="{6B8DEBCF-E937-4D8E-BCD0-F663A6C953E5}"/>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1" name="フローチャート: 判断 510">
          <a:extLst>
            <a:ext uri="{FF2B5EF4-FFF2-40B4-BE49-F238E27FC236}">
              <a16:creationId xmlns:a16="http://schemas.microsoft.com/office/drawing/2014/main" id="{08F76E02-721C-4722-B335-98195F541739}"/>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12" name="フローチャート: 判断 511">
          <a:extLst>
            <a:ext uri="{FF2B5EF4-FFF2-40B4-BE49-F238E27FC236}">
              <a16:creationId xmlns:a16="http://schemas.microsoft.com/office/drawing/2014/main" id="{7E44EF77-C1FA-401A-946D-A35942C5E8C5}"/>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13" name="フローチャート: 判断 512">
          <a:extLst>
            <a:ext uri="{FF2B5EF4-FFF2-40B4-BE49-F238E27FC236}">
              <a16:creationId xmlns:a16="http://schemas.microsoft.com/office/drawing/2014/main" id="{82AF191E-FE40-4CC2-8148-6176CD2EDB1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047E484-403E-4D6F-9250-45DF4A5595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746BAEB7-D4FF-4C87-A231-FC20D54FBC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398F3E2F-B11A-4200-8389-5CEE0AFAFE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6492A46E-8E03-4AB3-B79A-E31F5423AB0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1A133225-33CD-484E-A474-C626863BF2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156028</xdr:rowOff>
    </xdr:from>
    <xdr:to>
      <xdr:col>85</xdr:col>
      <xdr:colOff>177800</xdr:colOff>
      <xdr:row>40</xdr:row>
      <xdr:rowOff>86178</xdr:rowOff>
    </xdr:to>
    <xdr:sp macro="" textlink="">
      <xdr:nvSpPr>
        <xdr:cNvPr id="519" name="楕円 518">
          <a:extLst>
            <a:ext uri="{FF2B5EF4-FFF2-40B4-BE49-F238E27FC236}">
              <a16:creationId xmlns:a16="http://schemas.microsoft.com/office/drawing/2014/main" id="{1BD00E1A-8C2E-456A-B7B7-24433744C364}"/>
            </a:ext>
          </a:extLst>
        </xdr:cNvPr>
        <xdr:cNvSpPr/>
      </xdr:nvSpPr>
      <xdr:spPr>
        <a:xfrm>
          <a:off x="162687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134455</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3FD2A30D-B9D7-4059-8D7A-16BC36E2FBE7}"/>
            </a:ext>
          </a:extLst>
        </xdr:cNvPr>
        <xdr:cNvSpPr txBox="1"/>
      </xdr:nvSpPr>
      <xdr:spPr>
        <a:xfrm>
          <a:off x="16357600"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136434</xdr:rowOff>
    </xdr:from>
    <xdr:to>
      <xdr:col>81</xdr:col>
      <xdr:colOff>101600</xdr:colOff>
      <xdr:row>40</xdr:row>
      <xdr:rowOff>66584</xdr:rowOff>
    </xdr:to>
    <xdr:sp macro="" textlink="">
      <xdr:nvSpPr>
        <xdr:cNvPr id="521" name="楕円 520">
          <a:extLst>
            <a:ext uri="{FF2B5EF4-FFF2-40B4-BE49-F238E27FC236}">
              <a16:creationId xmlns:a16="http://schemas.microsoft.com/office/drawing/2014/main" id="{7EB629A3-50F6-495E-854D-FCED6A5C33F0}"/>
            </a:ext>
          </a:extLst>
        </xdr:cNvPr>
        <xdr:cNvSpPr/>
      </xdr:nvSpPr>
      <xdr:spPr>
        <a:xfrm>
          <a:off x="15430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15784</xdr:rowOff>
    </xdr:from>
    <xdr:to>
      <xdr:col>85</xdr:col>
      <xdr:colOff>127000</xdr:colOff>
      <xdr:row>40</xdr:row>
      <xdr:rowOff>35378</xdr:rowOff>
    </xdr:to>
    <xdr:cxnSp macro="">
      <xdr:nvCxnSpPr>
        <xdr:cNvPr id="522" name="直線コネクタ 521">
          <a:extLst>
            <a:ext uri="{FF2B5EF4-FFF2-40B4-BE49-F238E27FC236}">
              <a16:creationId xmlns:a16="http://schemas.microsoft.com/office/drawing/2014/main" id="{87378A91-C169-42D2-927F-D1459C0E3092}"/>
            </a:ext>
          </a:extLst>
        </xdr:cNvPr>
        <xdr:cNvCxnSpPr/>
      </xdr:nvCxnSpPr>
      <xdr:spPr>
        <a:xfrm>
          <a:off x="15481300" y="687378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523" name="楕円 522">
          <a:extLst>
            <a:ext uri="{FF2B5EF4-FFF2-40B4-BE49-F238E27FC236}">
              <a16:creationId xmlns:a16="http://schemas.microsoft.com/office/drawing/2014/main" id="{8658693B-7CD9-40B7-ACA8-4AEE7875E1A1}"/>
            </a:ext>
          </a:extLst>
        </xdr:cNvPr>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152944</xdr:rowOff>
    </xdr:from>
    <xdr:to>
      <xdr:col>81</xdr:col>
      <xdr:colOff>50800</xdr:colOff>
      <xdr:row>40</xdr:row>
      <xdr:rowOff>15784</xdr:rowOff>
    </xdr:to>
    <xdr:cxnSp macro="">
      <xdr:nvCxnSpPr>
        <xdr:cNvPr id="524" name="直線コネクタ 523">
          <a:extLst>
            <a:ext uri="{FF2B5EF4-FFF2-40B4-BE49-F238E27FC236}">
              <a16:creationId xmlns:a16="http://schemas.microsoft.com/office/drawing/2014/main" id="{8003C6B2-1676-4981-BFBE-765796E4B147}"/>
            </a:ext>
          </a:extLst>
        </xdr:cNvPr>
        <xdr:cNvCxnSpPr/>
      </xdr:nvCxnSpPr>
      <xdr:spPr>
        <a:xfrm>
          <a:off x="14592300" y="683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525" name="楕円 524">
          <a:extLst>
            <a:ext uri="{FF2B5EF4-FFF2-40B4-BE49-F238E27FC236}">
              <a16:creationId xmlns:a16="http://schemas.microsoft.com/office/drawing/2014/main" id="{F3B4DD1F-6C51-427A-9EED-89DE83494F67}"/>
            </a:ext>
          </a:extLst>
        </xdr:cNvPr>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39</xdr:row>
      <xdr:rowOff>152944</xdr:rowOff>
    </xdr:to>
    <xdr:cxnSp macro="">
      <xdr:nvCxnSpPr>
        <xdr:cNvPr id="526" name="直線コネクタ 525">
          <a:extLst>
            <a:ext uri="{FF2B5EF4-FFF2-40B4-BE49-F238E27FC236}">
              <a16:creationId xmlns:a16="http://schemas.microsoft.com/office/drawing/2014/main" id="{E2257E00-F17B-4F8D-A17F-14610261FF63}"/>
            </a:ext>
          </a:extLst>
        </xdr:cNvPr>
        <xdr:cNvCxnSpPr/>
      </xdr:nvCxnSpPr>
      <xdr:spPr>
        <a:xfrm>
          <a:off x="13703300" y="680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110309</xdr:rowOff>
    </xdr:from>
    <xdr:to>
      <xdr:col>67</xdr:col>
      <xdr:colOff>101600</xdr:colOff>
      <xdr:row>42</xdr:row>
      <xdr:rowOff>40459</xdr:rowOff>
    </xdr:to>
    <xdr:sp macro="" textlink="">
      <xdr:nvSpPr>
        <xdr:cNvPr id="527" name="楕円 526">
          <a:extLst>
            <a:ext uri="{FF2B5EF4-FFF2-40B4-BE49-F238E27FC236}">
              <a16:creationId xmlns:a16="http://schemas.microsoft.com/office/drawing/2014/main" id="{7DC59EAD-2533-4119-93D7-12DA46E2195A}"/>
            </a:ext>
          </a:extLst>
        </xdr:cNvPr>
        <xdr:cNvSpPr/>
      </xdr:nvSpPr>
      <xdr:spPr>
        <a:xfrm>
          <a:off x="12763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41</xdr:row>
      <xdr:rowOff>161109</xdr:rowOff>
    </xdr:to>
    <xdr:cxnSp macro="">
      <xdr:nvCxnSpPr>
        <xdr:cNvPr id="528" name="直線コネクタ 527">
          <a:extLst>
            <a:ext uri="{FF2B5EF4-FFF2-40B4-BE49-F238E27FC236}">
              <a16:creationId xmlns:a16="http://schemas.microsoft.com/office/drawing/2014/main" id="{40EFB529-1A3B-4029-8B3B-BF7C2D64CCB3}"/>
            </a:ext>
          </a:extLst>
        </xdr:cNvPr>
        <xdr:cNvCxnSpPr/>
      </xdr:nvCxnSpPr>
      <xdr:spPr>
        <a:xfrm flipV="1">
          <a:off x="12814300" y="6803572"/>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9F00356D-58E0-4559-8776-E22AC9F63105}"/>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A649E3F8-F562-4AFE-BF2E-96CEA91B2132}"/>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9B42AA49-39D1-4A85-9E45-3AA5367F1AFB}"/>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9FD21708-4C93-4A2B-853F-9AF1C590112E}"/>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57711</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id="{5DF8D86B-F193-4EEE-8E3F-67A6A92BA159}"/>
            </a:ext>
          </a:extLst>
        </xdr:cNvPr>
        <xdr:cNvSpPr txBox="1"/>
      </xdr:nvSpPr>
      <xdr:spPr>
        <a:xfrm>
          <a:off x="15266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id="{8405E9EE-3164-417C-AAD3-5871963F13DF}"/>
            </a:ext>
          </a:extLst>
        </xdr:cNvPr>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id="{F6594284-A3A2-49E0-B184-7D9EBC6CE8ED}"/>
            </a:ext>
          </a:extLst>
        </xdr:cNvPr>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31586</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id="{D75CDABE-D3B5-400C-B239-F608F50B6272}"/>
            </a:ext>
          </a:extLst>
        </xdr:cNvPr>
        <xdr:cNvSpPr txBox="1"/>
      </xdr:nvSpPr>
      <xdr:spPr>
        <a:xfrm>
          <a:off x="12611744" y="723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00AC74A3-13D4-4CE6-BC69-CDA040085F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89828F3E-51A4-4FEF-B5AA-3DF3EAC609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AE778DDD-441A-4F5C-B407-E429C4FBAE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AA354F5C-E3D9-4DB3-B88E-7BE5908391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D88515F5-633C-4627-A936-CB00038399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09086428-2754-464E-887D-F09AD66FA8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1FEF4393-302D-4BC4-A01B-2714609B0C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4699F33E-C160-41BA-AD05-FB4C6CE332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F8DFB820-28D8-4050-BE5C-07495E9D73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1CEA1C22-62D3-4AB5-9C6C-BA521CC3DB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7" name="直線コネクタ 546">
          <a:extLst>
            <a:ext uri="{FF2B5EF4-FFF2-40B4-BE49-F238E27FC236}">
              <a16:creationId xmlns:a16="http://schemas.microsoft.com/office/drawing/2014/main" id="{DE5CABD6-2109-4A94-9B3C-30A5C4274E4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8" name="テキスト ボックス 547">
          <a:extLst>
            <a:ext uri="{FF2B5EF4-FFF2-40B4-BE49-F238E27FC236}">
              <a16:creationId xmlns:a16="http://schemas.microsoft.com/office/drawing/2014/main" id="{02162AE9-9AE0-4400-8242-DF14CB99E1F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a:extLst>
            <a:ext uri="{FF2B5EF4-FFF2-40B4-BE49-F238E27FC236}">
              <a16:creationId xmlns:a16="http://schemas.microsoft.com/office/drawing/2014/main" id="{9425B1EA-385F-47AD-88F0-BAFA4FCDD9A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0" name="テキスト ボックス 549">
          <a:extLst>
            <a:ext uri="{FF2B5EF4-FFF2-40B4-BE49-F238E27FC236}">
              <a16:creationId xmlns:a16="http://schemas.microsoft.com/office/drawing/2014/main" id="{0520CA62-DE58-4F9B-89B6-BE6735647C8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1" name="直線コネクタ 550">
          <a:extLst>
            <a:ext uri="{FF2B5EF4-FFF2-40B4-BE49-F238E27FC236}">
              <a16:creationId xmlns:a16="http://schemas.microsoft.com/office/drawing/2014/main" id="{C4251DC1-9384-4F89-84DC-3EDB6A76B6C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2" name="テキスト ボックス 551">
          <a:extLst>
            <a:ext uri="{FF2B5EF4-FFF2-40B4-BE49-F238E27FC236}">
              <a16:creationId xmlns:a16="http://schemas.microsoft.com/office/drawing/2014/main" id="{B215A5B8-72CC-43C2-9FF3-A643353E26F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90B76009-78F9-4524-82A2-6F3A564AED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a:extLst>
            <a:ext uri="{FF2B5EF4-FFF2-40B4-BE49-F238E27FC236}">
              <a16:creationId xmlns:a16="http://schemas.microsoft.com/office/drawing/2014/main" id="{5CE11B5C-5AE0-41BB-B470-4F56D5FCB7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a:extLst>
            <a:ext uri="{FF2B5EF4-FFF2-40B4-BE49-F238E27FC236}">
              <a16:creationId xmlns:a16="http://schemas.microsoft.com/office/drawing/2014/main" id="{B94013B4-DD3C-4BBD-9493-FD9FC6D9FC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6" name="直線コネクタ 555">
          <a:extLst>
            <a:ext uri="{FF2B5EF4-FFF2-40B4-BE49-F238E27FC236}">
              <a16:creationId xmlns:a16="http://schemas.microsoft.com/office/drawing/2014/main" id="{C76C600C-EC41-459A-B786-FF3DC56C94E5}"/>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7" name="【一般廃棄物処理施設】&#10;一人当たり有形固定資産（償却資産）額最小値テキスト">
          <a:extLst>
            <a:ext uri="{FF2B5EF4-FFF2-40B4-BE49-F238E27FC236}">
              <a16:creationId xmlns:a16="http://schemas.microsoft.com/office/drawing/2014/main" id="{64271DDA-83F8-4679-87D0-3039E317FC23}"/>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8" name="直線コネクタ 557">
          <a:extLst>
            <a:ext uri="{FF2B5EF4-FFF2-40B4-BE49-F238E27FC236}">
              <a16:creationId xmlns:a16="http://schemas.microsoft.com/office/drawing/2014/main" id="{2C07984F-9270-4A59-9735-D164ED47B6D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59" name="【一般廃棄物処理施設】&#10;一人当たり有形固定資産（償却資産）額最大値テキスト">
          <a:extLst>
            <a:ext uri="{FF2B5EF4-FFF2-40B4-BE49-F238E27FC236}">
              <a16:creationId xmlns:a16="http://schemas.microsoft.com/office/drawing/2014/main" id="{6A9EB40B-7763-4AF3-AF54-48DFD45BA236}"/>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0" name="直線コネクタ 559">
          <a:extLst>
            <a:ext uri="{FF2B5EF4-FFF2-40B4-BE49-F238E27FC236}">
              <a16:creationId xmlns:a16="http://schemas.microsoft.com/office/drawing/2014/main" id="{2CC5B961-4CA4-4762-B813-8C517963051B}"/>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61" name="【一般廃棄物処理施設】&#10;一人当たり有形固定資産（償却資産）額平均値テキスト">
          <a:extLst>
            <a:ext uri="{FF2B5EF4-FFF2-40B4-BE49-F238E27FC236}">
              <a16:creationId xmlns:a16="http://schemas.microsoft.com/office/drawing/2014/main" id="{CB32729D-76D6-4CFE-81FE-747D8DFEA0B8}"/>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62" name="フローチャート: 判断 561">
          <a:extLst>
            <a:ext uri="{FF2B5EF4-FFF2-40B4-BE49-F238E27FC236}">
              <a16:creationId xmlns:a16="http://schemas.microsoft.com/office/drawing/2014/main" id="{E35E5284-B532-4A09-9F76-4CE0FC9E5AE5}"/>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63" name="フローチャート: 判断 562">
          <a:extLst>
            <a:ext uri="{FF2B5EF4-FFF2-40B4-BE49-F238E27FC236}">
              <a16:creationId xmlns:a16="http://schemas.microsoft.com/office/drawing/2014/main" id="{ED617CE4-67CA-4040-A7D0-D05583F171FF}"/>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4" name="フローチャート: 判断 563">
          <a:extLst>
            <a:ext uri="{FF2B5EF4-FFF2-40B4-BE49-F238E27FC236}">
              <a16:creationId xmlns:a16="http://schemas.microsoft.com/office/drawing/2014/main" id="{2B4C94E8-C76C-4DA0-A8EB-0FBD18B3FF05}"/>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5" name="フローチャート: 判断 564">
          <a:extLst>
            <a:ext uri="{FF2B5EF4-FFF2-40B4-BE49-F238E27FC236}">
              <a16:creationId xmlns:a16="http://schemas.microsoft.com/office/drawing/2014/main" id="{FD4FE343-13A5-4087-9967-BBCF8C7D7B13}"/>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6" name="フローチャート: 判断 565">
          <a:extLst>
            <a:ext uri="{FF2B5EF4-FFF2-40B4-BE49-F238E27FC236}">
              <a16:creationId xmlns:a16="http://schemas.microsoft.com/office/drawing/2014/main" id="{F70F959A-39F9-470E-B1DE-6BB01DC06E23}"/>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E2352F1-E84E-4305-80BF-61308EF808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200E9122-79B2-49E1-A6CF-19CDFDC8C9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41E68B9C-AC7D-4DA9-8A3E-228A77383E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366AED4B-A274-4EC7-88F5-08780B7E50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B1622131-9B3A-483F-8D74-D8778CAC7A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22851</xdr:rowOff>
    </xdr:from>
    <xdr:to>
      <xdr:col>116</xdr:col>
      <xdr:colOff>114300</xdr:colOff>
      <xdr:row>40</xdr:row>
      <xdr:rowOff>124451</xdr:rowOff>
    </xdr:to>
    <xdr:sp macro="" textlink="">
      <xdr:nvSpPr>
        <xdr:cNvPr id="572" name="楕円 571">
          <a:extLst>
            <a:ext uri="{FF2B5EF4-FFF2-40B4-BE49-F238E27FC236}">
              <a16:creationId xmlns:a16="http://schemas.microsoft.com/office/drawing/2014/main" id="{CFB784F7-D1AB-4D96-9E8F-76099EBA032D}"/>
            </a:ext>
          </a:extLst>
        </xdr:cNvPr>
        <xdr:cNvSpPr/>
      </xdr:nvSpPr>
      <xdr:spPr>
        <a:xfrm>
          <a:off x="22110700" y="68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109228</xdr:rowOff>
    </xdr:from>
    <xdr:ext cx="534377" cy="259045"/>
    <xdr:sp macro="" textlink="">
      <xdr:nvSpPr>
        <xdr:cNvPr id="573" name="【一般廃棄物処理施設】&#10;一人当たり有形固定資産（償却資産）額該当値テキスト">
          <a:extLst>
            <a:ext uri="{FF2B5EF4-FFF2-40B4-BE49-F238E27FC236}">
              <a16:creationId xmlns:a16="http://schemas.microsoft.com/office/drawing/2014/main" id="{174BDD2E-1D94-4731-A4EA-D205B53F122C}"/>
            </a:ext>
          </a:extLst>
        </xdr:cNvPr>
        <xdr:cNvSpPr txBox="1"/>
      </xdr:nvSpPr>
      <xdr:spPr>
        <a:xfrm>
          <a:off x="22199600" y="679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24360</xdr:rowOff>
    </xdr:from>
    <xdr:to>
      <xdr:col>112</xdr:col>
      <xdr:colOff>38100</xdr:colOff>
      <xdr:row>40</xdr:row>
      <xdr:rowOff>125960</xdr:rowOff>
    </xdr:to>
    <xdr:sp macro="" textlink="">
      <xdr:nvSpPr>
        <xdr:cNvPr id="574" name="楕円 573">
          <a:extLst>
            <a:ext uri="{FF2B5EF4-FFF2-40B4-BE49-F238E27FC236}">
              <a16:creationId xmlns:a16="http://schemas.microsoft.com/office/drawing/2014/main" id="{B49C3798-4B68-4782-822D-DDEEFDFE2118}"/>
            </a:ext>
          </a:extLst>
        </xdr:cNvPr>
        <xdr:cNvSpPr/>
      </xdr:nvSpPr>
      <xdr:spPr>
        <a:xfrm>
          <a:off x="21272500" y="68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73651</xdr:rowOff>
    </xdr:from>
    <xdr:to>
      <xdr:col>116</xdr:col>
      <xdr:colOff>63500</xdr:colOff>
      <xdr:row>40</xdr:row>
      <xdr:rowOff>75160</xdr:rowOff>
    </xdr:to>
    <xdr:cxnSp macro="">
      <xdr:nvCxnSpPr>
        <xdr:cNvPr id="575" name="直線コネクタ 574">
          <a:extLst>
            <a:ext uri="{FF2B5EF4-FFF2-40B4-BE49-F238E27FC236}">
              <a16:creationId xmlns:a16="http://schemas.microsoft.com/office/drawing/2014/main" id="{BC0A80BF-A2F9-448D-9C17-43EB90E0115B}"/>
            </a:ext>
          </a:extLst>
        </xdr:cNvPr>
        <xdr:cNvCxnSpPr/>
      </xdr:nvCxnSpPr>
      <xdr:spPr>
        <a:xfrm flipV="1">
          <a:off x="21323300" y="6931651"/>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23823</xdr:rowOff>
    </xdr:from>
    <xdr:to>
      <xdr:col>107</xdr:col>
      <xdr:colOff>101600</xdr:colOff>
      <xdr:row>40</xdr:row>
      <xdr:rowOff>125423</xdr:rowOff>
    </xdr:to>
    <xdr:sp macro="" textlink="">
      <xdr:nvSpPr>
        <xdr:cNvPr id="576" name="楕円 575">
          <a:extLst>
            <a:ext uri="{FF2B5EF4-FFF2-40B4-BE49-F238E27FC236}">
              <a16:creationId xmlns:a16="http://schemas.microsoft.com/office/drawing/2014/main" id="{9061DB57-30D6-403B-B8F6-6A3B6DDB583E}"/>
            </a:ext>
          </a:extLst>
        </xdr:cNvPr>
        <xdr:cNvSpPr/>
      </xdr:nvSpPr>
      <xdr:spPr>
        <a:xfrm>
          <a:off x="20383500" y="68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74623</xdr:rowOff>
    </xdr:from>
    <xdr:to>
      <xdr:col>111</xdr:col>
      <xdr:colOff>177800</xdr:colOff>
      <xdr:row>40</xdr:row>
      <xdr:rowOff>75160</xdr:rowOff>
    </xdr:to>
    <xdr:cxnSp macro="">
      <xdr:nvCxnSpPr>
        <xdr:cNvPr id="577" name="直線コネクタ 576">
          <a:extLst>
            <a:ext uri="{FF2B5EF4-FFF2-40B4-BE49-F238E27FC236}">
              <a16:creationId xmlns:a16="http://schemas.microsoft.com/office/drawing/2014/main" id="{36F757B7-7689-4947-9537-87921A9DCDF0}"/>
            </a:ext>
          </a:extLst>
        </xdr:cNvPr>
        <xdr:cNvCxnSpPr/>
      </xdr:nvCxnSpPr>
      <xdr:spPr>
        <a:xfrm>
          <a:off x="20434300" y="693262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23577</xdr:rowOff>
    </xdr:from>
    <xdr:to>
      <xdr:col>102</xdr:col>
      <xdr:colOff>165100</xdr:colOff>
      <xdr:row>40</xdr:row>
      <xdr:rowOff>125177</xdr:rowOff>
    </xdr:to>
    <xdr:sp macro="" textlink="">
      <xdr:nvSpPr>
        <xdr:cNvPr id="578" name="楕円 577">
          <a:extLst>
            <a:ext uri="{FF2B5EF4-FFF2-40B4-BE49-F238E27FC236}">
              <a16:creationId xmlns:a16="http://schemas.microsoft.com/office/drawing/2014/main" id="{D27DBDB3-2695-4C4A-8A87-135011819875}"/>
            </a:ext>
          </a:extLst>
        </xdr:cNvPr>
        <xdr:cNvSpPr/>
      </xdr:nvSpPr>
      <xdr:spPr>
        <a:xfrm>
          <a:off x="19494500" y="68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74377</xdr:rowOff>
    </xdr:from>
    <xdr:to>
      <xdr:col>107</xdr:col>
      <xdr:colOff>50800</xdr:colOff>
      <xdr:row>40</xdr:row>
      <xdr:rowOff>74623</xdr:rowOff>
    </xdr:to>
    <xdr:cxnSp macro="">
      <xdr:nvCxnSpPr>
        <xdr:cNvPr id="579" name="直線コネクタ 578">
          <a:extLst>
            <a:ext uri="{FF2B5EF4-FFF2-40B4-BE49-F238E27FC236}">
              <a16:creationId xmlns:a16="http://schemas.microsoft.com/office/drawing/2014/main" id="{B1161466-C1E7-42E1-9D60-6BF968E643FD}"/>
            </a:ext>
          </a:extLst>
        </xdr:cNvPr>
        <xdr:cNvCxnSpPr/>
      </xdr:nvCxnSpPr>
      <xdr:spPr>
        <a:xfrm>
          <a:off x="19545300" y="6932377"/>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53409</xdr:rowOff>
    </xdr:from>
    <xdr:to>
      <xdr:col>98</xdr:col>
      <xdr:colOff>38100</xdr:colOff>
      <xdr:row>40</xdr:row>
      <xdr:rowOff>155009</xdr:rowOff>
    </xdr:to>
    <xdr:sp macro="" textlink="">
      <xdr:nvSpPr>
        <xdr:cNvPr id="580" name="楕円 579">
          <a:extLst>
            <a:ext uri="{FF2B5EF4-FFF2-40B4-BE49-F238E27FC236}">
              <a16:creationId xmlns:a16="http://schemas.microsoft.com/office/drawing/2014/main" id="{7D3928B6-8778-4A18-B058-F8E3B1B51A0E}"/>
            </a:ext>
          </a:extLst>
        </xdr:cNvPr>
        <xdr:cNvSpPr/>
      </xdr:nvSpPr>
      <xdr:spPr>
        <a:xfrm>
          <a:off x="18605500" y="69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74377</xdr:rowOff>
    </xdr:from>
    <xdr:to>
      <xdr:col>102</xdr:col>
      <xdr:colOff>114300</xdr:colOff>
      <xdr:row>40</xdr:row>
      <xdr:rowOff>104209</xdr:rowOff>
    </xdr:to>
    <xdr:cxnSp macro="">
      <xdr:nvCxnSpPr>
        <xdr:cNvPr id="581" name="直線コネクタ 580">
          <a:extLst>
            <a:ext uri="{FF2B5EF4-FFF2-40B4-BE49-F238E27FC236}">
              <a16:creationId xmlns:a16="http://schemas.microsoft.com/office/drawing/2014/main" id="{37681129-1AE9-46B9-A11B-C1E3487CDBE5}"/>
            </a:ext>
          </a:extLst>
        </xdr:cNvPr>
        <xdr:cNvCxnSpPr/>
      </xdr:nvCxnSpPr>
      <xdr:spPr>
        <a:xfrm flipV="1">
          <a:off x="18656300" y="6932377"/>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82" name="n_1aveValue【一般廃棄物処理施設】&#10;一人当たり有形固定資産（償却資産）額">
          <a:extLst>
            <a:ext uri="{FF2B5EF4-FFF2-40B4-BE49-F238E27FC236}">
              <a16:creationId xmlns:a16="http://schemas.microsoft.com/office/drawing/2014/main" id="{6D9FD11E-365C-43C7-BF30-347BE3714CCA}"/>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id="{F6A7333F-6F57-4874-8AA8-20F78143A5FC}"/>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84" name="n_3aveValue【一般廃棄物処理施設】&#10;一人当たり有形固定資産（償却資産）額">
          <a:extLst>
            <a:ext uri="{FF2B5EF4-FFF2-40B4-BE49-F238E27FC236}">
              <a16:creationId xmlns:a16="http://schemas.microsoft.com/office/drawing/2014/main" id="{70B8E11E-7982-456D-AFB5-D99A642C4C2C}"/>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85" name="n_4aveValue【一般廃棄物処理施設】&#10;一人当たり有形固定資産（償却資産）額">
          <a:extLst>
            <a:ext uri="{FF2B5EF4-FFF2-40B4-BE49-F238E27FC236}">
              <a16:creationId xmlns:a16="http://schemas.microsoft.com/office/drawing/2014/main" id="{DE45A5C3-8EEB-448B-B063-517F8C830902}"/>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117087</xdr:rowOff>
    </xdr:from>
    <xdr:ext cx="534377" cy="259045"/>
    <xdr:sp macro="" textlink="">
      <xdr:nvSpPr>
        <xdr:cNvPr id="586" name="n_1mainValue【一般廃棄物処理施設】&#10;一人当たり有形固定資産（償却資産）額">
          <a:extLst>
            <a:ext uri="{FF2B5EF4-FFF2-40B4-BE49-F238E27FC236}">
              <a16:creationId xmlns:a16="http://schemas.microsoft.com/office/drawing/2014/main" id="{24CCCB8B-B6FF-4F1D-8AD1-71C889A4D136}"/>
            </a:ext>
          </a:extLst>
        </xdr:cNvPr>
        <xdr:cNvSpPr txBox="1"/>
      </xdr:nvSpPr>
      <xdr:spPr>
        <a:xfrm>
          <a:off x="21043411" y="69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116550</xdr:rowOff>
    </xdr:from>
    <xdr:ext cx="534377" cy="259045"/>
    <xdr:sp macro="" textlink="">
      <xdr:nvSpPr>
        <xdr:cNvPr id="587" name="n_2mainValue【一般廃棄物処理施設】&#10;一人当たり有形固定資産（償却資産）額">
          <a:extLst>
            <a:ext uri="{FF2B5EF4-FFF2-40B4-BE49-F238E27FC236}">
              <a16:creationId xmlns:a16="http://schemas.microsoft.com/office/drawing/2014/main" id="{616FEB23-DBD7-4109-BD18-77D47980AF09}"/>
            </a:ext>
          </a:extLst>
        </xdr:cNvPr>
        <xdr:cNvSpPr txBox="1"/>
      </xdr:nvSpPr>
      <xdr:spPr>
        <a:xfrm>
          <a:off x="20167111" y="697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116304</xdr:rowOff>
    </xdr:from>
    <xdr:ext cx="534377" cy="259045"/>
    <xdr:sp macro="" textlink="">
      <xdr:nvSpPr>
        <xdr:cNvPr id="588" name="n_3mainValue【一般廃棄物処理施設】&#10;一人当たり有形固定資産（償却資産）額">
          <a:extLst>
            <a:ext uri="{FF2B5EF4-FFF2-40B4-BE49-F238E27FC236}">
              <a16:creationId xmlns:a16="http://schemas.microsoft.com/office/drawing/2014/main" id="{3CB52AC5-CB94-4101-8591-7469E0F8EB6E}"/>
            </a:ext>
          </a:extLst>
        </xdr:cNvPr>
        <xdr:cNvSpPr txBox="1"/>
      </xdr:nvSpPr>
      <xdr:spPr>
        <a:xfrm>
          <a:off x="19278111" y="69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146136</xdr:rowOff>
    </xdr:from>
    <xdr:ext cx="534377" cy="259045"/>
    <xdr:sp macro="" textlink="">
      <xdr:nvSpPr>
        <xdr:cNvPr id="589" name="n_4mainValue【一般廃棄物処理施設】&#10;一人当たり有形固定資産（償却資産）額">
          <a:extLst>
            <a:ext uri="{FF2B5EF4-FFF2-40B4-BE49-F238E27FC236}">
              <a16:creationId xmlns:a16="http://schemas.microsoft.com/office/drawing/2014/main" id="{1B1A0485-711E-4ECD-8BA5-78FAC78DDCE7}"/>
            </a:ext>
          </a:extLst>
        </xdr:cNvPr>
        <xdr:cNvSpPr txBox="1"/>
      </xdr:nvSpPr>
      <xdr:spPr>
        <a:xfrm>
          <a:off x="18389111" y="70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9A321E5E-D89A-43DB-81AC-3C20C380EB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7953C752-448B-4AAE-845F-8C49EB72A3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E3D6E647-91C2-4049-BABC-4898D92457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FA2B6F9D-A0E5-4A45-B6D5-ECF2155AAA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80985F32-E4F4-43A1-A298-98AB4F85F5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B86252A2-05BC-49D4-8BA2-A1D3F45D64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4500BBD8-FECD-430E-B08D-49919AB39C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1EA20648-A929-4E24-92F7-C1CC333673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31808D4D-3971-45A9-A7ED-3B9A45F00D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9BC25E9B-5865-4D9E-91AE-CE5D4D3220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id="{AC0FD907-970C-4A12-9CA4-AFB28A877CA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1" name="直線コネクタ 600">
          <a:extLst>
            <a:ext uri="{FF2B5EF4-FFF2-40B4-BE49-F238E27FC236}">
              <a16:creationId xmlns:a16="http://schemas.microsoft.com/office/drawing/2014/main" id="{67DDDAC8-72C5-4FD0-B38C-6D42F4E8161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2" name="テキスト ボックス 601">
          <a:extLst>
            <a:ext uri="{FF2B5EF4-FFF2-40B4-BE49-F238E27FC236}">
              <a16:creationId xmlns:a16="http://schemas.microsoft.com/office/drawing/2014/main" id="{1D2C5751-9CBC-44B1-8D16-6CEABF3267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3" name="直線コネクタ 602">
          <a:extLst>
            <a:ext uri="{FF2B5EF4-FFF2-40B4-BE49-F238E27FC236}">
              <a16:creationId xmlns:a16="http://schemas.microsoft.com/office/drawing/2014/main" id="{F0E6B7C5-19C0-4A61-BE5F-954F993EFC5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4" name="テキスト ボックス 603">
          <a:extLst>
            <a:ext uri="{FF2B5EF4-FFF2-40B4-BE49-F238E27FC236}">
              <a16:creationId xmlns:a16="http://schemas.microsoft.com/office/drawing/2014/main" id="{051EE7A7-70F9-4230-8CD1-9CB8298C669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5" name="直線コネクタ 604">
          <a:extLst>
            <a:ext uri="{FF2B5EF4-FFF2-40B4-BE49-F238E27FC236}">
              <a16:creationId xmlns:a16="http://schemas.microsoft.com/office/drawing/2014/main" id="{0E1D1C30-38DF-4D77-8C11-B2016583F36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6" name="テキスト ボックス 605">
          <a:extLst>
            <a:ext uri="{FF2B5EF4-FFF2-40B4-BE49-F238E27FC236}">
              <a16:creationId xmlns:a16="http://schemas.microsoft.com/office/drawing/2014/main" id="{B8FC39FF-3A64-4491-8FC9-60A80680ADD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7" name="直線コネクタ 606">
          <a:extLst>
            <a:ext uri="{FF2B5EF4-FFF2-40B4-BE49-F238E27FC236}">
              <a16:creationId xmlns:a16="http://schemas.microsoft.com/office/drawing/2014/main" id="{D73AEA8F-79DD-4AA9-9CEB-7F30395B14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8" name="テキスト ボックス 607">
          <a:extLst>
            <a:ext uri="{FF2B5EF4-FFF2-40B4-BE49-F238E27FC236}">
              <a16:creationId xmlns:a16="http://schemas.microsoft.com/office/drawing/2014/main" id="{D31BFA5A-8375-4512-934C-617F3AE6CA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9" name="直線コネクタ 608">
          <a:extLst>
            <a:ext uri="{FF2B5EF4-FFF2-40B4-BE49-F238E27FC236}">
              <a16:creationId xmlns:a16="http://schemas.microsoft.com/office/drawing/2014/main" id="{327C43F4-A975-4272-9562-6AC1D4C6A54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0" name="テキスト ボックス 609">
          <a:extLst>
            <a:ext uri="{FF2B5EF4-FFF2-40B4-BE49-F238E27FC236}">
              <a16:creationId xmlns:a16="http://schemas.microsoft.com/office/drawing/2014/main" id="{BAF9E0E5-5DDB-4486-83FA-92C056655D7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1" name="直線コネクタ 610">
          <a:extLst>
            <a:ext uri="{FF2B5EF4-FFF2-40B4-BE49-F238E27FC236}">
              <a16:creationId xmlns:a16="http://schemas.microsoft.com/office/drawing/2014/main" id="{ED07EC24-D6C6-492E-A77A-FA6D4D6DBC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2" name="テキスト ボックス 611">
          <a:extLst>
            <a:ext uri="{FF2B5EF4-FFF2-40B4-BE49-F238E27FC236}">
              <a16:creationId xmlns:a16="http://schemas.microsoft.com/office/drawing/2014/main" id="{D6199EB7-1AF4-4187-A39C-3A95E821782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a:extLst>
            <a:ext uri="{FF2B5EF4-FFF2-40B4-BE49-F238E27FC236}">
              <a16:creationId xmlns:a16="http://schemas.microsoft.com/office/drawing/2014/main" id="{9B3BBD84-04E4-4624-9ABF-5C7777E9E2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保健センター・保健所】&#10;有形固定資産減価償却率グラフ枠">
          <a:extLst>
            <a:ext uri="{FF2B5EF4-FFF2-40B4-BE49-F238E27FC236}">
              <a16:creationId xmlns:a16="http://schemas.microsoft.com/office/drawing/2014/main" id="{C20D8B85-6092-4EA1-8C4C-885BDC3202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15" name="直線コネクタ 614">
          <a:extLst>
            <a:ext uri="{FF2B5EF4-FFF2-40B4-BE49-F238E27FC236}">
              <a16:creationId xmlns:a16="http://schemas.microsoft.com/office/drawing/2014/main" id="{9B5FB55C-34EC-441C-9873-F3EF9D2BD19B}"/>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16" name="【保健センター・保健所】&#10;有形固定資産減価償却率最小値テキスト">
          <a:extLst>
            <a:ext uri="{FF2B5EF4-FFF2-40B4-BE49-F238E27FC236}">
              <a16:creationId xmlns:a16="http://schemas.microsoft.com/office/drawing/2014/main" id="{85F5D664-1F65-4490-88C6-CF6D70013ECE}"/>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17" name="直線コネクタ 616">
          <a:extLst>
            <a:ext uri="{FF2B5EF4-FFF2-40B4-BE49-F238E27FC236}">
              <a16:creationId xmlns:a16="http://schemas.microsoft.com/office/drawing/2014/main" id="{719330F8-2305-4ACF-B0E9-041D3F0864A8}"/>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8" name="【保健センター・保健所】&#10;有形固定資産減価償却率最大値テキスト">
          <a:extLst>
            <a:ext uri="{FF2B5EF4-FFF2-40B4-BE49-F238E27FC236}">
              <a16:creationId xmlns:a16="http://schemas.microsoft.com/office/drawing/2014/main" id="{789418C6-0B40-4D39-89BF-F3FB077ECDDC}"/>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9" name="直線コネクタ 618">
          <a:extLst>
            <a:ext uri="{FF2B5EF4-FFF2-40B4-BE49-F238E27FC236}">
              <a16:creationId xmlns:a16="http://schemas.microsoft.com/office/drawing/2014/main" id="{D47EA200-993E-40CD-B11C-C6B72781C97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0" name="【保健センター・保健所】&#10;有形固定資産減価償却率平均値テキスト">
          <a:extLst>
            <a:ext uri="{FF2B5EF4-FFF2-40B4-BE49-F238E27FC236}">
              <a16:creationId xmlns:a16="http://schemas.microsoft.com/office/drawing/2014/main" id="{F99EC1C3-7D46-4E57-A2B7-D39ED7B0B192}"/>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1" name="フローチャート: 判断 620">
          <a:extLst>
            <a:ext uri="{FF2B5EF4-FFF2-40B4-BE49-F238E27FC236}">
              <a16:creationId xmlns:a16="http://schemas.microsoft.com/office/drawing/2014/main" id="{C61E1010-4A71-4117-9B1F-BECE7588CB14}"/>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22" name="フローチャート: 判断 621">
          <a:extLst>
            <a:ext uri="{FF2B5EF4-FFF2-40B4-BE49-F238E27FC236}">
              <a16:creationId xmlns:a16="http://schemas.microsoft.com/office/drawing/2014/main" id="{35CA7711-1CDE-4207-B56D-5A8FD2B398F9}"/>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23" name="フローチャート: 判断 622">
          <a:extLst>
            <a:ext uri="{FF2B5EF4-FFF2-40B4-BE49-F238E27FC236}">
              <a16:creationId xmlns:a16="http://schemas.microsoft.com/office/drawing/2014/main" id="{ABCA6B65-8341-400F-B6DA-4A15A5962761}"/>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4" name="フローチャート: 判断 623">
          <a:extLst>
            <a:ext uri="{FF2B5EF4-FFF2-40B4-BE49-F238E27FC236}">
              <a16:creationId xmlns:a16="http://schemas.microsoft.com/office/drawing/2014/main" id="{C58761B8-C61B-460E-9546-44BDBB8FD43A}"/>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25" name="フローチャート: 判断 624">
          <a:extLst>
            <a:ext uri="{FF2B5EF4-FFF2-40B4-BE49-F238E27FC236}">
              <a16:creationId xmlns:a16="http://schemas.microsoft.com/office/drawing/2014/main" id="{4A604F96-ED04-4FFE-A3A5-95F7382BBE0F}"/>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B7DB34B4-3232-41A4-BB32-9A74F624A4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C6A0076D-F892-44BD-8223-9E9EC93D03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B1A35E03-EE03-49B2-86F5-59E230F305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EC18574B-6EA7-4F7B-AE43-BC88830F9A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CA93E56D-0C5E-47AD-A618-DDE90F6C77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31" name="楕円 630">
          <a:extLst>
            <a:ext uri="{FF2B5EF4-FFF2-40B4-BE49-F238E27FC236}">
              <a16:creationId xmlns:a16="http://schemas.microsoft.com/office/drawing/2014/main" id="{C3102628-7DC7-4DF2-B20A-294B918F2D05}"/>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32" name="【保健センター・保健所】&#10;有形固定資産減価償却率該当値テキスト">
          <a:extLst>
            <a:ext uri="{FF2B5EF4-FFF2-40B4-BE49-F238E27FC236}">
              <a16:creationId xmlns:a16="http://schemas.microsoft.com/office/drawing/2014/main" id="{59420C83-B111-4275-BC71-170193139A5D}"/>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33" name="楕円 632">
          <a:extLst>
            <a:ext uri="{FF2B5EF4-FFF2-40B4-BE49-F238E27FC236}">
              <a16:creationId xmlns:a16="http://schemas.microsoft.com/office/drawing/2014/main" id="{01E456B0-20C1-4800-B9A4-BC627A3F27F5}"/>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634" name="直線コネクタ 633">
          <a:extLst>
            <a:ext uri="{FF2B5EF4-FFF2-40B4-BE49-F238E27FC236}">
              <a16:creationId xmlns:a16="http://schemas.microsoft.com/office/drawing/2014/main" id="{31FF6252-38FB-48BA-B8F5-64F91348A9B9}"/>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35" name="楕円 634">
          <a:extLst>
            <a:ext uri="{FF2B5EF4-FFF2-40B4-BE49-F238E27FC236}">
              <a16:creationId xmlns:a16="http://schemas.microsoft.com/office/drawing/2014/main" id="{209E4E65-8474-4B7F-BB40-78858DC80A8C}"/>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36" name="直線コネクタ 635">
          <a:extLst>
            <a:ext uri="{FF2B5EF4-FFF2-40B4-BE49-F238E27FC236}">
              <a16:creationId xmlns:a16="http://schemas.microsoft.com/office/drawing/2014/main" id="{C80F4772-F66B-4AAF-A7A1-9633CD383F7A}"/>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37" name="楕円 636">
          <a:extLst>
            <a:ext uri="{FF2B5EF4-FFF2-40B4-BE49-F238E27FC236}">
              <a16:creationId xmlns:a16="http://schemas.microsoft.com/office/drawing/2014/main" id="{5A44BA7D-9118-4B4E-8BEC-66AF15290D6C}"/>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38" name="直線コネクタ 637">
          <a:extLst>
            <a:ext uri="{FF2B5EF4-FFF2-40B4-BE49-F238E27FC236}">
              <a16:creationId xmlns:a16="http://schemas.microsoft.com/office/drawing/2014/main" id="{99C828F2-812C-4BB6-A551-31642021751D}"/>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39" name="楕円 638">
          <a:extLst>
            <a:ext uri="{FF2B5EF4-FFF2-40B4-BE49-F238E27FC236}">
              <a16:creationId xmlns:a16="http://schemas.microsoft.com/office/drawing/2014/main" id="{D5C548C3-E71B-4002-9824-FB2F626D5755}"/>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640" name="直線コネクタ 639">
          <a:extLst>
            <a:ext uri="{FF2B5EF4-FFF2-40B4-BE49-F238E27FC236}">
              <a16:creationId xmlns:a16="http://schemas.microsoft.com/office/drawing/2014/main" id="{6D278551-731E-4DD0-9060-5AE6D723CB2B}"/>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1" name="n_1aveValue【保健センター・保健所】&#10;有形固定資産減価償却率">
          <a:extLst>
            <a:ext uri="{FF2B5EF4-FFF2-40B4-BE49-F238E27FC236}">
              <a16:creationId xmlns:a16="http://schemas.microsoft.com/office/drawing/2014/main" id="{790ECC31-95AA-48BE-A53F-1FB6015B0D4F}"/>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42" name="n_2aveValue【保健センター・保健所】&#10;有形固定資産減価償却率">
          <a:extLst>
            <a:ext uri="{FF2B5EF4-FFF2-40B4-BE49-F238E27FC236}">
              <a16:creationId xmlns:a16="http://schemas.microsoft.com/office/drawing/2014/main" id="{54A7B8E5-9C5E-4731-BFD2-A1C1AF8AD7DE}"/>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3" name="n_3aveValue【保健センター・保健所】&#10;有形固定資産減価償却率">
          <a:extLst>
            <a:ext uri="{FF2B5EF4-FFF2-40B4-BE49-F238E27FC236}">
              <a16:creationId xmlns:a16="http://schemas.microsoft.com/office/drawing/2014/main" id="{47B47FA4-5D2E-4BEF-A8BC-03B5D868E67B}"/>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44" name="n_4aveValue【保健センター・保健所】&#10;有形固定資産減価償却率">
          <a:extLst>
            <a:ext uri="{FF2B5EF4-FFF2-40B4-BE49-F238E27FC236}">
              <a16:creationId xmlns:a16="http://schemas.microsoft.com/office/drawing/2014/main" id="{8E2BBF33-1482-4A80-80CF-99D744EB5C44}"/>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45" name="n_1mainValue【保健センター・保健所】&#10;有形固定資産減価償却率">
          <a:extLst>
            <a:ext uri="{FF2B5EF4-FFF2-40B4-BE49-F238E27FC236}">
              <a16:creationId xmlns:a16="http://schemas.microsoft.com/office/drawing/2014/main" id="{399F2EA8-A774-4797-82B1-B7D2554F34D7}"/>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46" name="n_2mainValue【保健センター・保健所】&#10;有形固定資産減価償却率">
          <a:extLst>
            <a:ext uri="{FF2B5EF4-FFF2-40B4-BE49-F238E27FC236}">
              <a16:creationId xmlns:a16="http://schemas.microsoft.com/office/drawing/2014/main" id="{6A4F1215-5F7A-46B5-B87D-561C1CB3C9CA}"/>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47" name="n_3mainValue【保健センター・保健所】&#10;有形固定資産減価償却率">
          <a:extLst>
            <a:ext uri="{FF2B5EF4-FFF2-40B4-BE49-F238E27FC236}">
              <a16:creationId xmlns:a16="http://schemas.microsoft.com/office/drawing/2014/main" id="{451911C1-B699-49A1-BAFC-7D66DD5C5888}"/>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48" name="n_4mainValue【保健センター・保健所】&#10;有形固定資産減価償却率">
          <a:extLst>
            <a:ext uri="{FF2B5EF4-FFF2-40B4-BE49-F238E27FC236}">
              <a16:creationId xmlns:a16="http://schemas.microsoft.com/office/drawing/2014/main" id="{902CC7CC-A25E-4777-B938-D9C23B0055C1}"/>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9" name="正方形/長方形 648">
          <a:extLst>
            <a:ext uri="{FF2B5EF4-FFF2-40B4-BE49-F238E27FC236}">
              <a16:creationId xmlns:a16="http://schemas.microsoft.com/office/drawing/2014/main" id="{1B5E94AD-0F6E-4918-87BE-13575460EA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0" name="正方形/長方形 649">
          <a:extLst>
            <a:ext uri="{FF2B5EF4-FFF2-40B4-BE49-F238E27FC236}">
              <a16:creationId xmlns:a16="http://schemas.microsoft.com/office/drawing/2014/main" id="{223EBA26-4606-41EB-8AB7-3349D0A7AF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1" name="正方形/長方形 650">
          <a:extLst>
            <a:ext uri="{FF2B5EF4-FFF2-40B4-BE49-F238E27FC236}">
              <a16:creationId xmlns:a16="http://schemas.microsoft.com/office/drawing/2014/main" id="{681CD581-27B4-4135-AFD2-490F06172D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2" name="正方形/長方形 651">
          <a:extLst>
            <a:ext uri="{FF2B5EF4-FFF2-40B4-BE49-F238E27FC236}">
              <a16:creationId xmlns:a16="http://schemas.microsoft.com/office/drawing/2014/main" id="{DD9559C1-BA35-4F2A-8C62-7EB1F9704D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3" name="正方形/長方形 652">
          <a:extLst>
            <a:ext uri="{FF2B5EF4-FFF2-40B4-BE49-F238E27FC236}">
              <a16:creationId xmlns:a16="http://schemas.microsoft.com/office/drawing/2014/main" id="{4F6395F8-0F4D-48BB-8385-490360F83F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4" name="正方形/長方形 653">
          <a:extLst>
            <a:ext uri="{FF2B5EF4-FFF2-40B4-BE49-F238E27FC236}">
              <a16:creationId xmlns:a16="http://schemas.microsoft.com/office/drawing/2014/main" id="{D2578AD7-DC3A-458E-8138-B5B3996479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5" name="正方形/長方形 654">
          <a:extLst>
            <a:ext uri="{FF2B5EF4-FFF2-40B4-BE49-F238E27FC236}">
              <a16:creationId xmlns:a16="http://schemas.microsoft.com/office/drawing/2014/main" id="{CA298CB7-18BC-4D19-B420-808C66CE74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6" name="正方形/長方形 655">
          <a:extLst>
            <a:ext uri="{FF2B5EF4-FFF2-40B4-BE49-F238E27FC236}">
              <a16:creationId xmlns:a16="http://schemas.microsoft.com/office/drawing/2014/main" id="{5C065893-712E-419C-8DBE-1EA669F7E7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7" name="テキスト ボックス 656">
          <a:extLst>
            <a:ext uri="{FF2B5EF4-FFF2-40B4-BE49-F238E27FC236}">
              <a16:creationId xmlns:a16="http://schemas.microsoft.com/office/drawing/2014/main" id="{6CC1A22B-7344-49F1-8297-9011F8164E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8" name="直線コネクタ 657">
          <a:extLst>
            <a:ext uri="{FF2B5EF4-FFF2-40B4-BE49-F238E27FC236}">
              <a16:creationId xmlns:a16="http://schemas.microsoft.com/office/drawing/2014/main" id="{2F04721C-1840-4418-80A9-C951B8F696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9" name="直線コネクタ 658">
          <a:extLst>
            <a:ext uri="{FF2B5EF4-FFF2-40B4-BE49-F238E27FC236}">
              <a16:creationId xmlns:a16="http://schemas.microsoft.com/office/drawing/2014/main" id="{BC55FAE4-7C5E-4AEA-B637-6253F2266D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0" name="テキスト ボックス 659">
          <a:extLst>
            <a:ext uri="{FF2B5EF4-FFF2-40B4-BE49-F238E27FC236}">
              <a16:creationId xmlns:a16="http://schemas.microsoft.com/office/drawing/2014/main" id="{E0BDBD4F-7397-4376-8D5A-82A0ECD7CCF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1" name="直線コネクタ 660">
          <a:extLst>
            <a:ext uri="{FF2B5EF4-FFF2-40B4-BE49-F238E27FC236}">
              <a16:creationId xmlns:a16="http://schemas.microsoft.com/office/drawing/2014/main" id="{2B2FD1BB-8790-4106-8700-77F371E07DC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2" name="テキスト ボックス 661">
          <a:extLst>
            <a:ext uri="{FF2B5EF4-FFF2-40B4-BE49-F238E27FC236}">
              <a16:creationId xmlns:a16="http://schemas.microsoft.com/office/drawing/2014/main" id="{B4249E3C-B7AC-49B9-AB80-BF2FC58067B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3" name="直線コネクタ 662">
          <a:extLst>
            <a:ext uri="{FF2B5EF4-FFF2-40B4-BE49-F238E27FC236}">
              <a16:creationId xmlns:a16="http://schemas.microsoft.com/office/drawing/2014/main" id="{80684F9E-661C-4CAF-8639-FF084CA4CB3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4" name="テキスト ボックス 663">
          <a:extLst>
            <a:ext uri="{FF2B5EF4-FFF2-40B4-BE49-F238E27FC236}">
              <a16:creationId xmlns:a16="http://schemas.microsoft.com/office/drawing/2014/main" id="{1DAA678C-588D-4810-B047-223C071D40A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5" name="直線コネクタ 664">
          <a:extLst>
            <a:ext uri="{FF2B5EF4-FFF2-40B4-BE49-F238E27FC236}">
              <a16:creationId xmlns:a16="http://schemas.microsoft.com/office/drawing/2014/main" id="{B80F2131-EBF4-4785-A7AD-1B1DA5E171F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6" name="テキスト ボックス 665">
          <a:extLst>
            <a:ext uri="{FF2B5EF4-FFF2-40B4-BE49-F238E27FC236}">
              <a16:creationId xmlns:a16="http://schemas.microsoft.com/office/drawing/2014/main" id="{D5563FEF-256B-466C-942D-BD4789B950A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7" name="直線コネクタ 666">
          <a:extLst>
            <a:ext uri="{FF2B5EF4-FFF2-40B4-BE49-F238E27FC236}">
              <a16:creationId xmlns:a16="http://schemas.microsoft.com/office/drawing/2014/main" id="{FA46DF9D-7A50-4710-AAA8-9F1F03C764A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8" name="テキスト ボックス 667">
          <a:extLst>
            <a:ext uri="{FF2B5EF4-FFF2-40B4-BE49-F238E27FC236}">
              <a16:creationId xmlns:a16="http://schemas.microsoft.com/office/drawing/2014/main" id="{2E0A58D0-3521-47CA-9E90-39A62D49969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9" name="直線コネクタ 668">
          <a:extLst>
            <a:ext uri="{FF2B5EF4-FFF2-40B4-BE49-F238E27FC236}">
              <a16:creationId xmlns:a16="http://schemas.microsoft.com/office/drawing/2014/main" id="{354984CE-E64B-4FB9-87CE-56A276EAA1F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0" name="テキスト ボックス 669">
          <a:extLst>
            <a:ext uri="{FF2B5EF4-FFF2-40B4-BE49-F238E27FC236}">
              <a16:creationId xmlns:a16="http://schemas.microsoft.com/office/drawing/2014/main" id="{647D7057-5C6A-4161-9247-38C25526008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04984169-1431-432B-9EC8-21CD99E742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FF46B543-B994-4A02-844B-3E41D6A2AD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A18E1760-60CC-4CA5-9268-346C7918BF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74" name="直線コネクタ 673">
          <a:extLst>
            <a:ext uri="{FF2B5EF4-FFF2-40B4-BE49-F238E27FC236}">
              <a16:creationId xmlns:a16="http://schemas.microsoft.com/office/drawing/2014/main" id="{0FD4CF55-FF67-4DF5-A9AE-B71A3314442F}"/>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BC9D1AEB-E504-4D39-A185-1002E34CD8F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76" name="直線コネクタ 675">
          <a:extLst>
            <a:ext uri="{FF2B5EF4-FFF2-40B4-BE49-F238E27FC236}">
              <a16:creationId xmlns:a16="http://schemas.microsoft.com/office/drawing/2014/main" id="{841981BE-FD30-401F-9332-392D400EAB7B}"/>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CD9C8E62-CB99-4144-9361-B315783B93F2}"/>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78" name="直線コネクタ 677">
          <a:extLst>
            <a:ext uri="{FF2B5EF4-FFF2-40B4-BE49-F238E27FC236}">
              <a16:creationId xmlns:a16="http://schemas.microsoft.com/office/drawing/2014/main" id="{15AFBFDC-B7DF-44EF-A697-F1961B775DFF}"/>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D6F6864B-B119-4EAE-8BAF-EB874ED62639}"/>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0" name="フローチャート: 判断 679">
          <a:extLst>
            <a:ext uri="{FF2B5EF4-FFF2-40B4-BE49-F238E27FC236}">
              <a16:creationId xmlns:a16="http://schemas.microsoft.com/office/drawing/2014/main" id="{A54F9148-5C73-465C-B8B6-71BE63B0B156}"/>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1" name="フローチャート: 判断 680">
          <a:extLst>
            <a:ext uri="{FF2B5EF4-FFF2-40B4-BE49-F238E27FC236}">
              <a16:creationId xmlns:a16="http://schemas.microsoft.com/office/drawing/2014/main" id="{26CF70ED-D208-48D7-A336-D7D0B23AEB5F}"/>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82" name="フローチャート: 判断 681">
          <a:extLst>
            <a:ext uri="{FF2B5EF4-FFF2-40B4-BE49-F238E27FC236}">
              <a16:creationId xmlns:a16="http://schemas.microsoft.com/office/drawing/2014/main" id="{2E968C99-5F48-47CF-94E5-5740AA1C5943}"/>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83" name="フローチャート: 判断 682">
          <a:extLst>
            <a:ext uri="{FF2B5EF4-FFF2-40B4-BE49-F238E27FC236}">
              <a16:creationId xmlns:a16="http://schemas.microsoft.com/office/drawing/2014/main" id="{5688F24C-ADB6-4B4D-9D9E-DE4A01846E8A}"/>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4" name="フローチャート: 判断 683">
          <a:extLst>
            <a:ext uri="{FF2B5EF4-FFF2-40B4-BE49-F238E27FC236}">
              <a16:creationId xmlns:a16="http://schemas.microsoft.com/office/drawing/2014/main" id="{E4184449-2490-49C0-864A-F7D35544396C}"/>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A6FE26E5-0999-4E8E-8296-23B8F10D6B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F275BCE8-75C3-4239-A785-D958136043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728CC73D-7059-4BD9-9D9D-B5F15F59C7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D0CE1D2C-2081-44F5-956B-7D173E8E2A4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31E19809-F942-4FFC-B0E6-2A860FF5C5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81462</xdr:rowOff>
    </xdr:from>
    <xdr:to>
      <xdr:col>116</xdr:col>
      <xdr:colOff>114300</xdr:colOff>
      <xdr:row>64</xdr:row>
      <xdr:rowOff>11612</xdr:rowOff>
    </xdr:to>
    <xdr:sp macro="" textlink="">
      <xdr:nvSpPr>
        <xdr:cNvPr id="690" name="楕円 689">
          <a:extLst>
            <a:ext uri="{FF2B5EF4-FFF2-40B4-BE49-F238E27FC236}">
              <a16:creationId xmlns:a16="http://schemas.microsoft.com/office/drawing/2014/main" id="{9426BBB3-2CA8-4325-9779-A050977897E5}"/>
            </a:ext>
          </a:extLst>
        </xdr:cNvPr>
        <xdr:cNvSpPr/>
      </xdr:nvSpPr>
      <xdr:spPr>
        <a:xfrm>
          <a:off x="22110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59889</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id="{CB28ABD5-7E85-44B2-955F-A3E6DD82D2ED}"/>
            </a:ext>
          </a:extLst>
        </xdr:cNvPr>
        <xdr:cNvSpPr txBox="1"/>
      </xdr:nvSpPr>
      <xdr:spPr>
        <a:xfrm>
          <a:off x="22199600"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692" name="楕円 691">
          <a:extLst>
            <a:ext uri="{FF2B5EF4-FFF2-40B4-BE49-F238E27FC236}">
              <a16:creationId xmlns:a16="http://schemas.microsoft.com/office/drawing/2014/main" id="{8939B042-8DE4-4AE5-BEE8-1DB8E1C49CA2}"/>
            </a:ext>
          </a:extLst>
        </xdr:cNvPr>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132262</xdr:rowOff>
    </xdr:from>
    <xdr:to>
      <xdr:col>116</xdr:col>
      <xdr:colOff>63500</xdr:colOff>
      <xdr:row>63</xdr:row>
      <xdr:rowOff>132262</xdr:rowOff>
    </xdr:to>
    <xdr:cxnSp macro="">
      <xdr:nvCxnSpPr>
        <xdr:cNvPr id="693" name="直線コネクタ 692">
          <a:extLst>
            <a:ext uri="{FF2B5EF4-FFF2-40B4-BE49-F238E27FC236}">
              <a16:creationId xmlns:a16="http://schemas.microsoft.com/office/drawing/2014/main" id="{ED950A05-A5BF-4987-9288-834AF261ED9F}"/>
            </a:ext>
          </a:extLst>
        </xdr:cNvPr>
        <xdr:cNvCxnSpPr/>
      </xdr:nvCxnSpPr>
      <xdr:spPr>
        <a:xfrm>
          <a:off x="21323300" y="1093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81462</xdr:rowOff>
    </xdr:from>
    <xdr:to>
      <xdr:col>107</xdr:col>
      <xdr:colOff>101600</xdr:colOff>
      <xdr:row>64</xdr:row>
      <xdr:rowOff>11612</xdr:rowOff>
    </xdr:to>
    <xdr:sp macro="" textlink="">
      <xdr:nvSpPr>
        <xdr:cNvPr id="694" name="楕円 693">
          <a:extLst>
            <a:ext uri="{FF2B5EF4-FFF2-40B4-BE49-F238E27FC236}">
              <a16:creationId xmlns:a16="http://schemas.microsoft.com/office/drawing/2014/main" id="{B75BB502-8351-4F11-B483-2A1214B6AA51}"/>
            </a:ext>
          </a:extLst>
        </xdr:cNvPr>
        <xdr:cNvSpPr/>
      </xdr:nvSpPr>
      <xdr:spPr>
        <a:xfrm>
          <a:off x="2038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132262</xdr:rowOff>
    </xdr:from>
    <xdr:to>
      <xdr:col>111</xdr:col>
      <xdr:colOff>177800</xdr:colOff>
      <xdr:row>63</xdr:row>
      <xdr:rowOff>132262</xdr:rowOff>
    </xdr:to>
    <xdr:cxnSp macro="">
      <xdr:nvCxnSpPr>
        <xdr:cNvPr id="695" name="直線コネクタ 694">
          <a:extLst>
            <a:ext uri="{FF2B5EF4-FFF2-40B4-BE49-F238E27FC236}">
              <a16:creationId xmlns:a16="http://schemas.microsoft.com/office/drawing/2014/main" id="{B0DA6C5E-AFDA-4003-9E0E-BAB2998CED9B}"/>
            </a:ext>
          </a:extLst>
        </xdr:cNvPr>
        <xdr:cNvCxnSpPr/>
      </xdr:nvCxnSpPr>
      <xdr:spPr>
        <a:xfrm>
          <a:off x="20434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81462</xdr:rowOff>
    </xdr:from>
    <xdr:to>
      <xdr:col>102</xdr:col>
      <xdr:colOff>165100</xdr:colOff>
      <xdr:row>64</xdr:row>
      <xdr:rowOff>11612</xdr:rowOff>
    </xdr:to>
    <xdr:sp macro="" textlink="">
      <xdr:nvSpPr>
        <xdr:cNvPr id="696" name="楕円 695">
          <a:extLst>
            <a:ext uri="{FF2B5EF4-FFF2-40B4-BE49-F238E27FC236}">
              <a16:creationId xmlns:a16="http://schemas.microsoft.com/office/drawing/2014/main" id="{5BC85B79-B8A8-43EE-A12F-72A5D5BD17CD}"/>
            </a:ext>
          </a:extLst>
        </xdr:cNvPr>
        <xdr:cNvSpPr/>
      </xdr:nvSpPr>
      <xdr:spPr>
        <a:xfrm>
          <a:off x="19494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132262</xdr:rowOff>
    </xdr:from>
    <xdr:to>
      <xdr:col>107</xdr:col>
      <xdr:colOff>50800</xdr:colOff>
      <xdr:row>63</xdr:row>
      <xdr:rowOff>132262</xdr:rowOff>
    </xdr:to>
    <xdr:cxnSp macro="">
      <xdr:nvCxnSpPr>
        <xdr:cNvPr id="697" name="直線コネクタ 696">
          <a:extLst>
            <a:ext uri="{FF2B5EF4-FFF2-40B4-BE49-F238E27FC236}">
              <a16:creationId xmlns:a16="http://schemas.microsoft.com/office/drawing/2014/main" id="{DF11F67F-9F24-45E2-9183-8921E0DC2A8B}"/>
            </a:ext>
          </a:extLst>
        </xdr:cNvPr>
        <xdr:cNvCxnSpPr/>
      </xdr:nvCxnSpPr>
      <xdr:spPr>
        <a:xfrm>
          <a:off x="19545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78196</xdr:rowOff>
    </xdr:from>
    <xdr:to>
      <xdr:col>98</xdr:col>
      <xdr:colOff>38100</xdr:colOff>
      <xdr:row>64</xdr:row>
      <xdr:rowOff>8346</xdr:rowOff>
    </xdr:to>
    <xdr:sp macro="" textlink="">
      <xdr:nvSpPr>
        <xdr:cNvPr id="698" name="楕円 697">
          <a:extLst>
            <a:ext uri="{FF2B5EF4-FFF2-40B4-BE49-F238E27FC236}">
              <a16:creationId xmlns:a16="http://schemas.microsoft.com/office/drawing/2014/main" id="{BE62D0F1-608A-4563-8CE0-B9C115D217F6}"/>
            </a:ext>
          </a:extLst>
        </xdr:cNvPr>
        <xdr:cNvSpPr/>
      </xdr:nvSpPr>
      <xdr:spPr>
        <a:xfrm>
          <a:off x="18605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128996</xdr:rowOff>
    </xdr:from>
    <xdr:to>
      <xdr:col>102</xdr:col>
      <xdr:colOff>114300</xdr:colOff>
      <xdr:row>63</xdr:row>
      <xdr:rowOff>132262</xdr:rowOff>
    </xdr:to>
    <xdr:cxnSp macro="">
      <xdr:nvCxnSpPr>
        <xdr:cNvPr id="699" name="直線コネクタ 698">
          <a:extLst>
            <a:ext uri="{FF2B5EF4-FFF2-40B4-BE49-F238E27FC236}">
              <a16:creationId xmlns:a16="http://schemas.microsoft.com/office/drawing/2014/main" id="{F4E3B364-1D23-4141-9564-19BB8330ED80}"/>
            </a:ext>
          </a:extLst>
        </xdr:cNvPr>
        <xdr:cNvCxnSpPr/>
      </xdr:nvCxnSpPr>
      <xdr:spPr>
        <a:xfrm>
          <a:off x="18656300" y="1093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0" name="n_1aveValue【保健センター・保健所】&#10;一人当たり面積">
          <a:extLst>
            <a:ext uri="{FF2B5EF4-FFF2-40B4-BE49-F238E27FC236}">
              <a16:creationId xmlns:a16="http://schemas.microsoft.com/office/drawing/2014/main" id="{9CB210E8-6E65-4CE5-98B2-BABE8D252AED}"/>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1" name="n_2aveValue【保健センター・保健所】&#10;一人当たり面積">
          <a:extLst>
            <a:ext uri="{FF2B5EF4-FFF2-40B4-BE49-F238E27FC236}">
              <a16:creationId xmlns:a16="http://schemas.microsoft.com/office/drawing/2014/main" id="{62216013-D2FE-4445-B441-B0A407DEA2BE}"/>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02" name="n_3aveValue【保健センター・保健所】&#10;一人当たり面積">
          <a:extLst>
            <a:ext uri="{FF2B5EF4-FFF2-40B4-BE49-F238E27FC236}">
              <a16:creationId xmlns:a16="http://schemas.microsoft.com/office/drawing/2014/main" id="{9852B92E-9CFF-4691-941E-D06B79430002}"/>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03" name="n_4aveValue【保健センター・保健所】&#10;一人当たり面積">
          <a:extLst>
            <a:ext uri="{FF2B5EF4-FFF2-40B4-BE49-F238E27FC236}">
              <a16:creationId xmlns:a16="http://schemas.microsoft.com/office/drawing/2014/main" id="{98A73781-A294-4C4A-A54C-2FFDF6C45507}"/>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2739</xdr:rowOff>
    </xdr:from>
    <xdr:ext cx="469744" cy="259045"/>
    <xdr:sp macro="" textlink="">
      <xdr:nvSpPr>
        <xdr:cNvPr id="704" name="n_1mainValue【保健センター・保健所】&#10;一人当たり面積">
          <a:extLst>
            <a:ext uri="{FF2B5EF4-FFF2-40B4-BE49-F238E27FC236}">
              <a16:creationId xmlns:a16="http://schemas.microsoft.com/office/drawing/2014/main" id="{F2055E24-366F-40D7-B070-04F452255618}"/>
            </a:ext>
          </a:extLst>
        </xdr:cNvPr>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2739</xdr:rowOff>
    </xdr:from>
    <xdr:ext cx="469744" cy="259045"/>
    <xdr:sp macro="" textlink="">
      <xdr:nvSpPr>
        <xdr:cNvPr id="705" name="n_2mainValue【保健センター・保健所】&#10;一人当たり面積">
          <a:extLst>
            <a:ext uri="{FF2B5EF4-FFF2-40B4-BE49-F238E27FC236}">
              <a16:creationId xmlns:a16="http://schemas.microsoft.com/office/drawing/2014/main" id="{E9CE4E1A-16F3-4905-B23D-2193F3FF6819}"/>
            </a:ext>
          </a:extLst>
        </xdr:cNvPr>
        <xdr:cNvSpPr txBox="1"/>
      </xdr:nvSpPr>
      <xdr:spPr>
        <a:xfrm>
          <a:off x="20199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2739</xdr:rowOff>
    </xdr:from>
    <xdr:ext cx="469744" cy="259045"/>
    <xdr:sp macro="" textlink="">
      <xdr:nvSpPr>
        <xdr:cNvPr id="706" name="n_3mainValue【保健センター・保健所】&#10;一人当たり面積">
          <a:extLst>
            <a:ext uri="{FF2B5EF4-FFF2-40B4-BE49-F238E27FC236}">
              <a16:creationId xmlns:a16="http://schemas.microsoft.com/office/drawing/2014/main" id="{6C1540E5-6798-4F07-B3CC-38C21D6481B1}"/>
            </a:ext>
          </a:extLst>
        </xdr:cNvPr>
        <xdr:cNvSpPr txBox="1"/>
      </xdr:nvSpPr>
      <xdr:spPr>
        <a:xfrm>
          <a:off x="19310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170923</xdr:rowOff>
    </xdr:from>
    <xdr:ext cx="469744" cy="259045"/>
    <xdr:sp macro="" textlink="">
      <xdr:nvSpPr>
        <xdr:cNvPr id="707" name="n_4mainValue【保健センター・保健所】&#10;一人当たり面積">
          <a:extLst>
            <a:ext uri="{FF2B5EF4-FFF2-40B4-BE49-F238E27FC236}">
              <a16:creationId xmlns:a16="http://schemas.microsoft.com/office/drawing/2014/main" id="{5C5E3D74-D949-4ED7-A1F9-F375F4D8DFC3}"/>
            </a:ext>
          </a:extLst>
        </xdr:cNvPr>
        <xdr:cNvSpPr txBox="1"/>
      </xdr:nvSpPr>
      <xdr:spPr>
        <a:xfrm>
          <a:off x="18421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B5BB0A82-EC4E-4ABC-8F21-2BE1ECEB20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C2816D7D-BC66-4FD4-A63E-4FA8E7E9B9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D112CD9A-DF8A-469D-87A0-A0DADB60FF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39803B5C-B67A-481B-9CE0-4C287E5CBC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F834CA91-0D87-46B0-ABE3-25748BA61B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83746AA0-2DD7-4145-B0E0-885EBC35BC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1E8912FB-0FC0-4B08-8907-2F956EAC60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BDEE18A6-4571-4A6A-9520-F3F5CADAD1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3D656F50-EAC6-4207-932D-9F1EC5BCA0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37063A3D-1DC1-4A8F-8BA7-0F1066BC2F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029F2EBA-144E-4C7D-87FE-7123E659EE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id="{2393E537-9F56-49E0-A735-CF59615EB7D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424CBC05-0AB6-4CB7-B1EC-150523BB27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id="{C363A8D3-9FE5-498B-88BC-BE9E22B3EBA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id="{539FC956-947D-4468-BAA2-116B3D0B98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id="{3BAFFB8E-2AB8-408F-A53D-08C0B7CE773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id="{43C37704-927A-4C88-AC34-E9764DF857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id="{7E5C786B-5735-4877-A726-0E028F5171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id="{36B46F9F-39E8-4FFA-877A-8B1B0F1608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id="{2A4052E5-1833-4381-BF7B-D7955714A3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id="{AF2225DE-FE03-4E5A-892E-D861976CD38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id="{A71C8001-9DD6-43CE-B82F-E634F21595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id="{6D8523AD-6D3F-43B0-ABEC-DA92D0381D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6E1DCEB6-0E79-48C6-ACDF-CBA7CB5009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id="{40385819-5CF8-4CEC-98BC-9D21D784EF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id="{3762E361-83CE-435A-91FF-72A4E7A8DC7E}"/>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a:extLst>
            <a:ext uri="{FF2B5EF4-FFF2-40B4-BE49-F238E27FC236}">
              <a16:creationId xmlns:a16="http://schemas.microsoft.com/office/drawing/2014/main" id="{740609F7-AE6A-4335-95EC-7DA7282E6AD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id="{64A53AB2-5AF3-4DD5-824E-90DF1B01837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36" name="【消防施設】&#10;有形固定資産減価償却率最大値テキスト">
          <a:extLst>
            <a:ext uri="{FF2B5EF4-FFF2-40B4-BE49-F238E27FC236}">
              <a16:creationId xmlns:a16="http://schemas.microsoft.com/office/drawing/2014/main" id="{48298B12-7F48-4700-8873-6CA237138E2B}"/>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37" name="直線コネクタ 736">
          <a:extLst>
            <a:ext uri="{FF2B5EF4-FFF2-40B4-BE49-F238E27FC236}">
              <a16:creationId xmlns:a16="http://schemas.microsoft.com/office/drawing/2014/main" id="{E7C2CDF7-8E76-45CD-BF1F-C8A7B85D1C4B}"/>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38" name="【消防施設】&#10;有形固定資産減価償却率平均値テキスト">
          <a:extLst>
            <a:ext uri="{FF2B5EF4-FFF2-40B4-BE49-F238E27FC236}">
              <a16:creationId xmlns:a16="http://schemas.microsoft.com/office/drawing/2014/main" id="{36E311CB-01AC-4187-B7B7-F63EE7E9D83F}"/>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39" name="フローチャート: 判断 738">
          <a:extLst>
            <a:ext uri="{FF2B5EF4-FFF2-40B4-BE49-F238E27FC236}">
              <a16:creationId xmlns:a16="http://schemas.microsoft.com/office/drawing/2014/main" id="{D8DC811A-C91B-43B7-92FA-01C37376B513}"/>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0" name="フローチャート: 判断 739">
          <a:extLst>
            <a:ext uri="{FF2B5EF4-FFF2-40B4-BE49-F238E27FC236}">
              <a16:creationId xmlns:a16="http://schemas.microsoft.com/office/drawing/2014/main" id="{F3BE7127-1282-4ED1-A991-AB1CD1DB8FBE}"/>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1" name="フローチャート: 判断 740">
          <a:extLst>
            <a:ext uri="{FF2B5EF4-FFF2-40B4-BE49-F238E27FC236}">
              <a16:creationId xmlns:a16="http://schemas.microsoft.com/office/drawing/2014/main" id="{97C11C82-E3BB-4EDE-854D-307225186C24}"/>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2" name="フローチャート: 判断 741">
          <a:extLst>
            <a:ext uri="{FF2B5EF4-FFF2-40B4-BE49-F238E27FC236}">
              <a16:creationId xmlns:a16="http://schemas.microsoft.com/office/drawing/2014/main" id="{9C9A2377-CE5E-4CFD-841B-98FB513A10BD}"/>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43" name="フローチャート: 判断 742">
          <a:extLst>
            <a:ext uri="{FF2B5EF4-FFF2-40B4-BE49-F238E27FC236}">
              <a16:creationId xmlns:a16="http://schemas.microsoft.com/office/drawing/2014/main" id="{AFA3ABFA-3B51-48FB-A987-CCC0F15BD66F}"/>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C98D4F69-C58B-4768-B3D4-97819DC58C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FAE52935-2CAE-474B-83C4-12D9492DE0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23E190C-7123-432A-BF38-2A666EDFA88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3368126F-59BB-4886-BC0D-7AA6E4DCB2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981CB7C-E823-40B9-B98E-0212ADF0E6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49" name="楕円 748">
          <a:extLst>
            <a:ext uri="{FF2B5EF4-FFF2-40B4-BE49-F238E27FC236}">
              <a16:creationId xmlns:a16="http://schemas.microsoft.com/office/drawing/2014/main" id="{29A4A8D9-CD8A-4495-A600-394E832A5DE6}"/>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750" name="【消防施設】&#10;有形固定資産減価償却率該当値テキスト">
          <a:extLst>
            <a:ext uri="{FF2B5EF4-FFF2-40B4-BE49-F238E27FC236}">
              <a16:creationId xmlns:a16="http://schemas.microsoft.com/office/drawing/2014/main" id="{238487E3-2F49-4EDD-B4BE-B507690C9E2C}"/>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751" name="楕円 750">
          <a:extLst>
            <a:ext uri="{FF2B5EF4-FFF2-40B4-BE49-F238E27FC236}">
              <a16:creationId xmlns:a16="http://schemas.microsoft.com/office/drawing/2014/main" id="{D15F6484-FF81-4EC6-877D-3A05029280AC}"/>
            </a:ext>
          </a:extLst>
        </xdr:cNvPr>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118111</xdr:rowOff>
    </xdr:to>
    <xdr:cxnSp macro="">
      <xdr:nvCxnSpPr>
        <xdr:cNvPr id="752" name="直線コネクタ 751">
          <a:extLst>
            <a:ext uri="{FF2B5EF4-FFF2-40B4-BE49-F238E27FC236}">
              <a16:creationId xmlns:a16="http://schemas.microsoft.com/office/drawing/2014/main" id="{F12697D9-B859-4A72-BEF3-534162C74E72}"/>
            </a:ext>
          </a:extLst>
        </xdr:cNvPr>
        <xdr:cNvCxnSpPr/>
      </xdr:nvCxnSpPr>
      <xdr:spPr>
        <a:xfrm>
          <a:off x="15481300" y="137883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753" name="楕円 752">
          <a:extLst>
            <a:ext uri="{FF2B5EF4-FFF2-40B4-BE49-F238E27FC236}">
              <a16:creationId xmlns:a16="http://schemas.microsoft.com/office/drawing/2014/main" id="{5DA6ABC0-43BD-4CC6-A5F8-DC0B42FCBED4}"/>
            </a:ext>
          </a:extLst>
        </xdr:cNvPr>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72389</xdr:rowOff>
    </xdr:to>
    <xdr:cxnSp macro="">
      <xdr:nvCxnSpPr>
        <xdr:cNvPr id="754" name="直線コネクタ 753">
          <a:extLst>
            <a:ext uri="{FF2B5EF4-FFF2-40B4-BE49-F238E27FC236}">
              <a16:creationId xmlns:a16="http://schemas.microsoft.com/office/drawing/2014/main" id="{12ADFA3E-CFAB-44AB-85B4-98672514111F}"/>
            </a:ext>
          </a:extLst>
        </xdr:cNvPr>
        <xdr:cNvCxnSpPr/>
      </xdr:nvCxnSpPr>
      <xdr:spPr>
        <a:xfrm>
          <a:off x="14592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103232</xdr:rowOff>
    </xdr:from>
    <xdr:to>
      <xdr:col>72</xdr:col>
      <xdr:colOff>38100</xdr:colOff>
      <xdr:row>80</xdr:row>
      <xdr:rowOff>33382</xdr:rowOff>
    </xdr:to>
    <xdr:sp macro="" textlink="">
      <xdr:nvSpPr>
        <xdr:cNvPr id="755" name="楕円 754">
          <a:extLst>
            <a:ext uri="{FF2B5EF4-FFF2-40B4-BE49-F238E27FC236}">
              <a16:creationId xmlns:a16="http://schemas.microsoft.com/office/drawing/2014/main" id="{828C4478-55DE-46A6-BF15-9FA87BC4CE50}"/>
            </a:ext>
          </a:extLst>
        </xdr:cNvPr>
        <xdr:cNvSpPr/>
      </xdr:nvSpPr>
      <xdr:spPr>
        <a:xfrm>
          <a:off x="13652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154032</xdr:rowOff>
    </xdr:from>
    <xdr:to>
      <xdr:col>76</xdr:col>
      <xdr:colOff>114300</xdr:colOff>
      <xdr:row>80</xdr:row>
      <xdr:rowOff>26670</xdr:rowOff>
    </xdr:to>
    <xdr:cxnSp macro="">
      <xdr:nvCxnSpPr>
        <xdr:cNvPr id="756" name="直線コネクタ 755">
          <a:extLst>
            <a:ext uri="{FF2B5EF4-FFF2-40B4-BE49-F238E27FC236}">
              <a16:creationId xmlns:a16="http://schemas.microsoft.com/office/drawing/2014/main" id="{67A681E8-F964-47DA-ABB1-2FE949248DA9}"/>
            </a:ext>
          </a:extLst>
        </xdr:cNvPr>
        <xdr:cNvCxnSpPr/>
      </xdr:nvCxnSpPr>
      <xdr:spPr>
        <a:xfrm>
          <a:off x="13703300" y="136985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62412</xdr:rowOff>
    </xdr:from>
    <xdr:to>
      <xdr:col>67</xdr:col>
      <xdr:colOff>101600</xdr:colOff>
      <xdr:row>79</xdr:row>
      <xdr:rowOff>164012</xdr:rowOff>
    </xdr:to>
    <xdr:sp macro="" textlink="">
      <xdr:nvSpPr>
        <xdr:cNvPr id="757" name="楕円 756">
          <a:extLst>
            <a:ext uri="{FF2B5EF4-FFF2-40B4-BE49-F238E27FC236}">
              <a16:creationId xmlns:a16="http://schemas.microsoft.com/office/drawing/2014/main" id="{A9CCCE22-C9ED-4EBA-82C4-90A3DA948C18}"/>
            </a:ext>
          </a:extLst>
        </xdr:cNvPr>
        <xdr:cNvSpPr/>
      </xdr:nvSpPr>
      <xdr:spPr>
        <a:xfrm>
          <a:off x="12763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113212</xdr:rowOff>
    </xdr:from>
    <xdr:to>
      <xdr:col>71</xdr:col>
      <xdr:colOff>177800</xdr:colOff>
      <xdr:row>79</xdr:row>
      <xdr:rowOff>154032</xdr:rowOff>
    </xdr:to>
    <xdr:cxnSp macro="">
      <xdr:nvCxnSpPr>
        <xdr:cNvPr id="758" name="直線コネクタ 757">
          <a:extLst>
            <a:ext uri="{FF2B5EF4-FFF2-40B4-BE49-F238E27FC236}">
              <a16:creationId xmlns:a16="http://schemas.microsoft.com/office/drawing/2014/main" id="{99A01F25-30B3-4293-BF43-627165375F8F}"/>
            </a:ext>
          </a:extLst>
        </xdr:cNvPr>
        <xdr:cNvCxnSpPr/>
      </xdr:nvCxnSpPr>
      <xdr:spPr>
        <a:xfrm>
          <a:off x="12814300" y="136577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59" name="n_1aveValue【消防施設】&#10;有形固定資産減価償却率">
          <a:extLst>
            <a:ext uri="{FF2B5EF4-FFF2-40B4-BE49-F238E27FC236}">
              <a16:creationId xmlns:a16="http://schemas.microsoft.com/office/drawing/2014/main" id="{AC9531AE-5CB3-4CAA-87F6-F0758284BA16}"/>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60" name="n_2aveValue【消防施設】&#10;有形固定資産減価償却率">
          <a:extLst>
            <a:ext uri="{FF2B5EF4-FFF2-40B4-BE49-F238E27FC236}">
              <a16:creationId xmlns:a16="http://schemas.microsoft.com/office/drawing/2014/main" id="{36D3911D-0C7B-4FAE-87C0-C9C59A70ED40}"/>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61" name="n_3aveValue【消防施設】&#10;有形固定資産減価償却率">
          <a:extLst>
            <a:ext uri="{FF2B5EF4-FFF2-40B4-BE49-F238E27FC236}">
              <a16:creationId xmlns:a16="http://schemas.microsoft.com/office/drawing/2014/main" id="{D0521DA3-421F-48C3-AEFA-F2A0D841745C}"/>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62" name="n_4aveValue【消防施設】&#10;有形固定資産減価償却率">
          <a:extLst>
            <a:ext uri="{FF2B5EF4-FFF2-40B4-BE49-F238E27FC236}">
              <a16:creationId xmlns:a16="http://schemas.microsoft.com/office/drawing/2014/main" id="{699564AC-4066-40A8-80C1-7F1CA7E15CBF}"/>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763" name="n_1mainValue【消防施設】&#10;有形固定資産減価償却率">
          <a:extLst>
            <a:ext uri="{FF2B5EF4-FFF2-40B4-BE49-F238E27FC236}">
              <a16:creationId xmlns:a16="http://schemas.microsoft.com/office/drawing/2014/main" id="{4BFEA2BC-FA2D-4CF7-8726-5F7E0DEFF444}"/>
            </a:ext>
          </a:extLst>
        </xdr:cNvPr>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764" name="n_2mainValue【消防施設】&#10;有形固定資産減価償却率">
          <a:extLst>
            <a:ext uri="{FF2B5EF4-FFF2-40B4-BE49-F238E27FC236}">
              <a16:creationId xmlns:a16="http://schemas.microsoft.com/office/drawing/2014/main" id="{B937A502-4645-402E-8950-3238DBC6502E}"/>
            </a:ext>
          </a:extLst>
        </xdr:cNvPr>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49909</xdr:rowOff>
    </xdr:from>
    <xdr:ext cx="405111" cy="259045"/>
    <xdr:sp macro="" textlink="">
      <xdr:nvSpPr>
        <xdr:cNvPr id="765" name="n_3mainValue【消防施設】&#10;有形固定資産減価償却率">
          <a:extLst>
            <a:ext uri="{FF2B5EF4-FFF2-40B4-BE49-F238E27FC236}">
              <a16:creationId xmlns:a16="http://schemas.microsoft.com/office/drawing/2014/main" id="{73CF2C30-10E9-463E-A31F-AE26439362D8}"/>
            </a:ext>
          </a:extLst>
        </xdr:cNvPr>
        <xdr:cNvSpPr txBox="1"/>
      </xdr:nvSpPr>
      <xdr:spPr>
        <a:xfrm>
          <a:off x="13500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9089</xdr:rowOff>
    </xdr:from>
    <xdr:ext cx="405111" cy="259045"/>
    <xdr:sp macro="" textlink="">
      <xdr:nvSpPr>
        <xdr:cNvPr id="766" name="n_4mainValue【消防施設】&#10;有形固定資産減価償却率">
          <a:extLst>
            <a:ext uri="{FF2B5EF4-FFF2-40B4-BE49-F238E27FC236}">
              <a16:creationId xmlns:a16="http://schemas.microsoft.com/office/drawing/2014/main" id="{4F4EE34F-BA08-468E-A580-18E21CB644BE}"/>
            </a:ext>
          </a:extLst>
        </xdr:cNvPr>
        <xdr:cNvSpPr txBox="1"/>
      </xdr:nvSpPr>
      <xdr:spPr>
        <a:xfrm>
          <a:off x="12611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8AA42845-3046-45CD-BB33-15F10DF08D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FECE8D5E-A805-4C56-97D7-2480C9910D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948F0039-5A58-45EF-9A9D-1338A57C10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15313553-7185-4683-94F5-1B81CEF1CD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5116E96F-F143-4C56-BF9A-4A34D838C8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C1A9118D-FC4F-4F9C-8B6B-3EED99F3ED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77BC85BE-FAAE-48EE-8453-85E2924598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F1C825B5-4817-44A6-AAA4-CD2CBB01C4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E2754404-DB72-4421-8BBC-A44932F302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AA11A704-9EC6-4E7C-874D-0418A6AB9E3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7" name="直線コネクタ 776">
          <a:extLst>
            <a:ext uri="{FF2B5EF4-FFF2-40B4-BE49-F238E27FC236}">
              <a16:creationId xmlns:a16="http://schemas.microsoft.com/office/drawing/2014/main" id="{2918BA27-9AB2-4CFB-92AC-3D28E1B0FD3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8" name="テキスト ボックス 777">
          <a:extLst>
            <a:ext uri="{FF2B5EF4-FFF2-40B4-BE49-F238E27FC236}">
              <a16:creationId xmlns:a16="http://schemas.microsoft.com/office/drawing/2014/main" id="{FFF0612E-4236-40B9-9649-1A0A197898C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9" name="直線コネクタ 778">
          <a:extLst>
            <a:ext uri="{FF2B5EF4-FFF2-40B4-BE49-F238E27FC236}">
              <a16:creationId xmlns:a16="http://schemas.microsoft.com/office/drawing/2014/main" id="{B8E12119-1A38-4CDB-A3D9-EF51E97674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0" name="テキスト ボックス 779">
          <a:extLst>
            <a:ext uri="{FF2B5EF4-FFF2-40B4-BE49-F238E27FC236}">
              <a16:creationId xmlns:a16="http://schemas.microsoft.com/office/drawing/2014/main" id="{6F41424D-99A4-439F-A848-D60686B1DDD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1" name="直線コネクタ 780">
          <a:extLst>
            <a:ext uri="{FF2B5EF4-FFF2-40B4-BE49-F238E27FC236}">
              <a16:creationId xmlns:a16="http://schemas.microsoft.com/office/drawing/2014/main" id="{F5D766B5-C90D-45C6-A154-05ECBDCEB90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2" name="テキスト ボックス 781">
          <a:extLst>
            <a:ext uri="{FF2B5EF4-FFF2-40B4-BE49-F238E27FC236}">
              <a16:creationId xmlns:a16="http://schemas.microsoft.com/office/drawing/2014/main" id="{B4E50C11-36FF-44ED-9A91-0881F32C533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3" name="直線コネクタ 782">
          <a:extLst>
            <a:ext uri="{FF2B5EF4-FFF2-40B4-BE49-F238E27FC236}">
              <a16:creationId xmlns:a16="http://schemas.microsoft.com/office/drawing/2014/main" id="{5BCB454C-012C-4673-98C7-DD0153DD804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4" name="テキスト ボックス 783">
          <a:extLst>
            <a:ext uri="{FF2B5EF4-FFF2-40B4-BE49-F238E27FC236}">
              <a16:creationId xmlns:a16="http://schemas.microsoft.com/office/drawing/2014/main" id="{5DF2194E-1E1C-4600-AC0F-E6D4BD694F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6B2059F4-3221-4143-9CD5-E3308DBC6A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a:extLst>
            <a:ext uri="{FF2B5EF4-FFF2-40B4-BE49-F238E27FC236}">
              <a16:creationId xmlns:a16="http://schemas.microsoft.com/office/drawing/2014/main" id="{3CFD038A-B0D4-4285-A3F2-3FB3A69B82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62BA014C-4C85-484A-93B9-54FBC2FA93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88" name="直線コネクタ 787">
          <a:extLst>
            <a:ext uri="{FF2B5EF4-FFF2-40B4-BE49-F238E27FC236}">
              <a16:creationId xmlns:a16="http://schemas.microsoft.com/office/drawing/2014/main" id="{7621F2A8-AFCD-4123-91AA-2833564A5ADB}"/>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9" name="【消防施設】&#10;一人当たり面積最小値テキスト">
          <a:extLst>
            <a:ext uri="{FF2B5EF4-FFF2-40B4-BE49-F238E27FC236}">
              <a16:creationId xmlns:a16="http://schemas.microsoft.com/office/drawing/2014/main" id="{0B446DEF-3F5B-4A66-B7D0-390711F0A4E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0" name="直線コネクタ 789">
          <a:extLst>
            <a:ext uri="{FF2B5EF4-FFF2-40B4-BE49-F238E27FC236}">
              <a16:creationId xmlns:a16="http://schemas.microsoft.com/office/drawing/2014/main" id="{8075A028-62E8-4448-BEE5-03C64464956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1" name="【消防施設】&#10;一人当たり面積最大値テキスト">
          <a:extLst>
            <a:ext uri="{FF2B5EF4-FFF2-40B4-BE49-F238E27FC236}">
              <a16:creationId xmlns:a16="http://schemas.microsoft.com/office/drawing/2014/main" id="{A7003493-AB42-40BF-8165-83A62F49ED5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92" name="直線コネクタ 791">
          <a:extLst>
            <a:ext uri="{FF2B5EF4-FFF2-40B4-BE49-F238E27FC236}">
              <a16:creationId xmlns:a16="http://schemas.microsoft.com/office/drawing/2014/main" id="{B6694DF3-CF69-4A16-9E08-9730FB3078C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93" name="【消防施設】&#10;一人当たり面積平均値テキスト">
          <a:extLst>
            <a:ext uri="{FF2B5EF4-FFF2-40B4-BE49-F238E27FC236}">
              <a16:creationId xmlns:a16="http://schemas.microsoft.com/office/drawing/2014/main" id="{55C92D2F-A28B-41C3-B945-A0A7E4F796F7}"/>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94" name="フローチャート: 判断 793">
          <a:extLst>
            <a:ext uri="{FF2B5EF4-FFF2-40B4-BE49-F238E27FC236}">
              <a16:creationId xmlns:a16="http://schemas.microsoft.com/office/drawing/2014/main" id="{922F513B-2E11-4F95-B4C0-E39F2936B049}"/>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95" name="フローチャート: 判断 794">
          <a:extLst>
            <a:ext uri="{FF2B5EF4-FFF2-40B4-BE49-F238E27FC236}">
              <a16:creationId xmlns:a16="http://schemas.microsoft.com/office/drawing/2014/main" id="{A9AB35A0-8B36-411D-B977-C70F908373BA}"/>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96" name="フローチャート: 判断 795">
          <a:extLst>
            <a:ext uri="{FF2B5EF4-FFF2-40B4-BE49-F238E27FC236}">
              <a16:creationId xmlns:a16="http://schemas.microsoft.com/office/drawing/2014/main" id="{C0E27261-AA66-4BF1-AEB3-6244BD0BEEFF}"/>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97" name="フローチャート: 判断 796">
          <a:extLst>
            <a:ext uri="{FF2B5EF4-FFF2-40B4-BE49-F238E27FC236}">
              <a16:creationId xmlns:a16="http://schemas.microsoft.com/office/drawing/2014/main" id="{E6143D18-8218-4DE4-B87A-A79906748DD3}"/>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98" name="フローチャート: 判断 797">
          <a:extLst>
            <a:ext uri="{FF2B5EF4-FFF2-40B4-BE49-F238E27FC236}">
              <a16:creationId xmlns:a16="http://schemas.microsoft.com/office/drawing/2014/main" id="{41D6CDC9-4D2A-44C8-9C86-5B0B9CD5BA4F}"/>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C1488B72-EC94-494D-95E6-34165A4423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6AD00D1F-A490-4481-A37D-45E2A3EB21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6454EFE5-D34D-485E-B36C-44E8CBE3A7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BE6A7316-118F-4962-BC8D-DB89301B33D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6922921C-078A-4AEB-8357-28A16DA7F3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04" name="楕円 803">
          <a:extLst>
            <a:ext uri="{FF2B5EF4-FFF2-40B4-BE49-F238E27FC236}">
              <a16:creationId xmlns:a16="http://schemas.microsoft.com/office/drawing/2014/main" id="{F2E24F66-D5C5-4ADC-AD96-A6B0CB6B21C3}"/>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05" name="【消防施設】&#10;一人当たり面積該当値テキスト">
          <a:extLst>
            <a:ext uri="{FF2B5EF4-FFF2-40B4-BE49-F238E27FC236}">
              <a16:creationId xmlns:a16="http://schemas.microsoft.com/office/drawing/2014/main" id="{B2A3F82B-9147-4C26-93FA-3A86A18BABF4}"/>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06" name="楕円 805">
          <a:extLst>
            <a:ext uri="{FF2B5EF4-FFF2-40B4-BE49-F238E27FC236}">
              <a16:creationId xmlns:a16="http://schemas.microsoft.com/office/drawing/2014/main" id="{C4149AEB-DA52-456F-8246-F0A3EC3BAC1E}"/>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807" name="直線コネクタ 806">
          <a:extLst>
            <a:ext uri="{FF2B5EF4-FFF2-40B4-BE49-F238E27FC236}">
              <a16:creationId xmlns:a16="http://schemas.microsoft.com/office/drawing/2014/main" id="{A5B2822F-BAF3-4268-9C71-FC9A8CC864BD}"/>
            </a:ext>
          </a:extLst>
        </xdr:cNvPr>
        <xdr:cNvCxnSpPr/>
      </xdr:nvCxnSpPr>
      <xdr:spPr>
        <a:xfrm>
          <a:off x="21323300" y="1426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08" name="楕円 807">
          <a:extLst>
            <a:ext uri="{FF2B5EF4-FFF2-40B4-BE49-F238E27FC236}">
              <a16:creationId xmlns:a16="http://schemas.microsoft.com/office/drawing/2014/main" id="{B449E560-41D3-4562-88ED-25C245E2E2AA}"/>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31242</xdr:rowOff>
    </xdr:to>
    <xdr:cxnSp macro="">
      <xdr:nvCxnSpPr>
        <xdr:cNvPr id="809" name="直線コネクタ 808">
          <a:extLst>
            <a:ext uri="{FF2B5EF4-FFF2-40B4-BE49-F238E27FC236}">
              <a16:creationId xmlns:a16="http://schemas.microsoft.com/office/drawing/2014/main" id="{08FE4832-1DB9-4619-8AE2-28C0806CC572}"/>
            </a:ext>
          </a:extLst>
        </xdr:cNvPr>
        <xdr:cNvCxnSpPr/>
      </xdr:nvCxnSpPr>
      <xdr:spPr>
        <a:xfrm>
          <a:off x="20434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810" name="楕円 809">
          <a:extLst>
            <a:ext uri="{FF2B5EF4-FFF2-40B4-BE49-F238E27FC236}">
              <a16:creationId xmlns:a16="http://schemas.microsoft.com/office/drawing/2014/main" id="{532F875E-278A-4C71-A173-0A68B02B7D09}"/>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31242</xdr:rowOff>
    </xdr:to>
    <xdr:cxnSp macro="">
      <xdr:nvCxnSpPr>
        <xdr:cNvPr id="811" name="直線コネクタ 810">
          <a:extLst>
            <a:ext uri="{FF2B5EF4-FFF2-40B4-BE49-F238E27FC236}">
              <a16:creationId xmlns:a16="http://schemas.microsoft.com/office/drawing/2014/main" id="{93F3DA19-0346-4159-BE25-DFE16791F30D}"/>
            </a:ext>
          </a:extLst>
        </xdr:cNvPr>
        <xdr:cNvCxnSpPr/>
      </xdr:nvCxnSpPr>
      <xdr:spPr>
        <a:xfrm flipV="1">
          <a:off x="19545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12" name="楕円 811">
          <a:extLst>
            <a:ext uri="{FF2B5EF4-FFF2-40B4-BE49-F238E27FC236}">
              <a16:creationId xmlns:a16="http://schemas.microsoft.com/office/drawing/2014/main" id="{1587A29C-EF8B-4672-8314-CBCB6B77964F}"/>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813" name="直線コネクタ 812">
          <a:extLst>
            <a:ext uri="{FF2B5EF4-FFF2-40B4-BE49-F238E27FC236}">
              <a16:creationId xmlns:a16="http://schemas.microsoft.com/office/drawing/2014/main" id="{ABD25F7A-2CE8-4278-B187-35E3E9C89FF2}"/>
            </a:ext>
          </a:extLst>
        </xdr:cNvPr>
        <xdr:cNvCxnSpPr/>
      </xdr:nvCxnSpPr>
      <xdr:spPr>
        <a:xfrm>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814" name="n_1aveValue【消防施設】&#10;一人当たり面積">
          <a:extLst>
            <a:ext uri="{FF2B5EF4-FFF2-40B4-BE49-F238E27FC236}">
              <a16:creationId xmlns:a16="http://schemas.microsoft.com/office/drawing/2014/main" id="{93CAFA05-4DF6-4FBC-851F-2C2B60A44F3B}"/>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15" name="n_2aveValue【消防施設】&#10;一人当たり面積">
          <a:extLst>
            <a:ext uri="{FF2B5EF4-FFF2-40B4-BE49-F238E27FC236}">
              <a16:creationId xmlns:a16="http://schemas.microsoft.com/office/drawing/2014/main" id="{1EBA18C6-AD82-472F-9CC0-AC0F7F3DDC9F}"/>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16" name="n_3aveValue【消防施設】&#10;一人当たり面積">
          <a:extLst>
            <a:ext uri="{FF2B5EF4-FFF2-40B4-BE49-F238E27FC236}">
              <a16:creationId xmlns:a16="http://schemas.microsoft.com/office/drawing/2014/main" id="{CCE7C637-BE4D-4CFC-B8ED-3C373BCA956D}"/>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17" name="n_4aveValue【消防施設】&#10;一人当たり面積">
          <a:extLst>
            <a:ext uri="{FF2B5EF4-FFF2-40B4-BE49-F238E27FC236}">
              <a16:creationId xmlns:a16="http://schemas.microsoft.com/office/drawing/2014/main" id="{E8AAA4D0-2A0C-4834-970A-6981BDF457E4}"/>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18" name="n_1mainValue【消防施設】&#10;一人当たり面積">
          <a:extLst>
            <a:ext uri="{FF2B5EF4-FFF2-40B4-BE49-F238E27FC236}">
              <a16:creationId xmlns:a16="http://schemas.microsoft.com/office/drawing/2014/main" id="{D6B31DE4-00FB-4129-8122-20B10D72CBD6}"/>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19" name="n_2mainValue【消防施設】&#10;一人当たり面積">
          <a:extLst>
            <a:ext uri="{FF2B5EF4-FFF2-40B4-BE49-F238E27FC236}">
              <a16:creationId xmlns:a16="http://schemas.microsoft.com/office/drawing/2014/main" id="{1FC52287-04D8-4F53-AD9A-CD1E89A270CB}"/>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820" name="n_3mainValue【消防施設】&#10;一人当たり面積">
          <a:extLst>
            <a:ext uri="{FF2B5EF4-FFF2-40B4-BE49-F238E27FC236}">
              <a16:creationId xmlns:a16="http://schemas.microsoft.com/office/drawing/2014/main" id="{9A4317B7-458D-46A1-A9B1-1129FA1BEFB3}"/>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1" name="n_4mainValue【消防施設】&#10;一人当たり面積">
          <a:extLst>
            <a:ext uri="{FF2B5EF4-FFF2-40B4-BE49-F238E27FC236}">
              <a16:creationId xmlns:a16="http://schemas.microsoft.com/office/drawing/2014/main" id="{B3F52200-5C9A-4608-B3BA-7094C70B1812}"/>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A015A0FE-3ACD-428A-82FB-F0A5BCBC9C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39B05F08-8AF6-469A-81BE-A185F4D79E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2AE6E109-B178-4B55-BD8F-8D4743A8FF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9DFA26B9-5D7B-4DC3-9912-65D7293F94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401E626E-F99B-4308-97B4-2D149BBA83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21CF7BCC-A97D-44FC-907F-CBCCF3E0AA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2FA7211B-34BC-4034-BC2B-A438EA5C59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A537644C-5750-4524-B3D4-864092C228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7C28F14F-286F-4240-8038-2AD1F8C6D7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3363F4CE-E584-4803-BDC7-BAF21B77F7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3DD241B7-16D0-47A9-9B3E-B18802DC0D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3E5B9CC9-D494-4A2C-848D-9009136B41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30A5C2F9-D743-4B38-BB39-223AEE289E1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42340516-854E-4B30-B321-0224EADB37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7AE1FB5E-2862-4F40-A3D4-F3F2ECC37F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0D95B09B-F42B-4734-9EED-1E78DF0DB00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110F4D40-465A-4993-96BD-CF6BD5FF87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3025C7AA-C1A6-49EA-A3E0-1B1E96A2C6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0201D413-D22E-43A7-A542-DE9886B8AD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171F55C0-1D1E-443B-A6E1-8578D672C5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3C9673D9-AE0F-4528-80C5-3FBA199432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0FC6D174-D480-42B1-B69B-5A92A130E14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D9D68531-E299-4603-8107-4164A40328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F7D628C1-39F4-457E-B6B0-9FCC141E2E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7D2FD82F-04DB-4356-886C-2EAE32F151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id="{F1873D93-8784-4B78-9D1A-C002C0F86DBE}"/>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id="{4104294B-4D61-4D5F-9DB6-D9608EF1263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id="{91D42AF2-3FA4-440D-99A2-7ADC8BA507C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0" name="【庁舎】&#10;有形固定資産減価償却率最大値テキスト">
          <a:extLst>
            <a:ext uri="{FF2B5EF4-FFF2-40B4-BE49-F238E27FC236}">
              <a16:creationId xmlns:a16="http://schemas.microsoft.com/office/drawing/2014/main" id="{A9EDDCDA-5934-4DA2-A319-E01B11AB0619}"/>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1" name="直線コネクタ 850">
          <a:extLst>
            <a:ext uri="{FF2B5EF4-FFF2-40B4-BE49-F238E27FC236}">
              <a16:creationId xmlns:a16="http://schemas.microsoft.com/office/drawing/2014/main" id="{6C52947A-954E-4C72-A825-05555FBCAC3A}"/>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52" name="【庁舎】&#10;有形固定資産減価償却率平均値テキスト">
          <a:extLst>
            <a:ext uri="{FF2B5EF4-FFF2-40B4-BE49-F238E27FC236}">
              <a16:creationId xmlns:a16="http://schemas.microsoft.com/office/drawing/2014/main" id="{E44D8B53-CB60-4C62-BDA2-B3E6C117D36D}"/>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53" name="フローチャート: 判断 852">
          <a:extLst>
            <a:ext uri="{FF2B5EF4-FFF2-40B4-BE49-F238E27FC236}">
              <a16:creationId xmlns:a16="http://schemas.microsoft.com/office/drawing/2014/main" id="{B9B491FF-D9C6-40E2-A77B-9A7822C0E7A8}"/>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54" name="フローチャート: 判断 853">
          <a:extLst>
            <a:ext uri="{FF2B5EF4-FFF2-40B4-BE49-F238E27FC236}">
              <a16:creationId xmlns:a16="http://schemas.microsoft.com/office/drawing/2014/main" id="{742900A4-3093-4EEA-BA3C-03917ABDA48E}"/>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55" name="フローチャート: 判断 854">
          <a:extLst>
            <a:ext uri="{FF2B5EF4-FFF2-40B4-BE49-F238E27FC236}">
              <a16:creationId xmlns:a16="http://schemas.microsoft.com/office/drawing/2014/main" id="{7D67D525-0B8F-4FDC-9474-8E9DED9F3952}"/>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56" name="フローチャート: 判断 855">
          <a:extLst>
            <a:ext uri="{FF2B5EF4-FFF2-40B4-BE49-F238E27FC236}">
              <a16:creationId xmlns:a16="http://schemas.microsoft.com/office/drawing/2014/main" id="{73F6142C-83C2-4506-ACAA-43C1E6557788}"/>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57" name="フローチャート: 判断 856">
          <a:extLst>
            <a:ext uri="{FF2B5EF4-FFF2-40B4-BE49-F238E27FC236}">
              <a16:creationId xmlns:a16="http://schemas.microsoft.com/office/drawing/2014/main" id="{3096B728-1714-402B-A337-8E5F4BD72773}"/>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DF90ADDF-4D51-49CE-924B-DE8C829435A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8FC3A9A5-B0CB-460F-8027-255311D105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6ED906B0-674A-4950-B00C-234CFA729A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A84B4E05-B099-4CB2-B9B0-57AA76E7AD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59853B42-4FB9-4D74-96D4-FF1E3E8819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63" name="楕円 862">
          <a:extLst>
            <a:ext uri="{FF2B5EF4-FFF2-40B4-BE49-F238E27FC236}">
              <a16:creationId xmlns:a16="http://schemas.microsoft.com/office/drawing/2014/main" id="{9B88816F-BD01-43EA-9756-ACBFD9FD2AB7}"/>
            </a:ext>
          </a:extLst>
        </xdr:cNvPr>
        <xdr:cNvSpPr/>
      </xdr:nvSpPr>
      <xdr:spPr>
        <a:xfrm>
          <a:off x="16268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864" name="【庁舎】&#10;有形固定資産減価償却率該当値テキスト">
          <a:extLst>
            <a:ext uri="{FF2B5EF4-FFF2-40B4-BE49-F238E27FC236}">
              <a16:creationId xmlns:a16="http://schemas.microsoft.com/office/drawing/2014/main" id="{AA7C93FC-D3DC-4084-9CAF-7FD8BA955540}"/>
            </a:ext>
          </a:extLst>
        </xdr:cNvPr>
        <xdr:cNvSpPr txBox="1"/>
      </xdr:nvSpPr>
      <xdr:spPr>
        <a:xfrm>
          <a:off x="16357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865" name="楕円 864">
          <a:extLst>
            <a:ext uri="{FF2B5EF4-FFF2-40B4-BE49-F238E27FC236}">
              <a16:creationId xmlns:a16="http://schemas.microsoft.com/office/drawing/2014/main" id="{D1B2C07F-C00D-4E66-B31A-BCD439CF0A8F}"/>
            </a:ext>
          </a:extLst>
        </xdr:cNvPr>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85998</xdr:rowOff>
    </xdr:to>
    <xdr:cxnSp macro="">
      <xdr:nvCxnSpPr>
        <xdr:cNvPr id="866" name="直線コネクタ 865">
          <a:extLst>
            <a:ext uri="{FF2B5EF4-FFF2-40B4-BE49-F238E27FC236}">
              <a16:creationId xmlns:a16="http://schemas.microsoft.com/office/drawing/2014/main" id="{B596764D-8C6E-4318-8434-E89BE1DAC4EE}"/>
            </a:ext>
          </a:extLst>
        </xdr:cNvPr>
        <xdr:cNvCxnSpPr/>
      </xdr:nvCxnSpPr>
      <xdr:spPr>
        <a:xfrm>
          <a:off x="15481300" y="182303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67" name="楕円 866">
          <a:extLst>
            <a:ext uri="{FF2B5EF4-FFF2-40B4-BE49-F238E27FC236}">
              <a16:creationId xmlns:a16="http://schemas.microsoft.com/office/drawing/2014/main" id="{9A76DA60-619B-4DE3-9B74-10E85A3C9F50}"/>
            </a:ext>
          </a:extLst>
        </xdr:cNvPr>
        <xdr:cNvSpPr/>
      </xdr:nvSpPr>
      <xdr:spPr>
        <a:xfrm>
          <a:off x="14541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22316</xdr:rowOff>
    </xdr:from>
    <xdr:to>
      <xdr:col>81</xdr:col>
      <xdr:colOff>50800</xdr:colOff>
      <xdr:row>106</xdr:row>
      <xdr:rowOff>56606</xdr:rowOff>
    </xdr:to>
    <xdr:cxnSp macro="">
      <xdr:nvCxnSpPr>
        <xdr:cNvPr id="868" name="直線コネクタ 867">
          <a:extLst>
            <a:ext uri="{FF2B5EF4-FFF2-40B4-BE49-F238E27FC236}">
              <a16:creationId xmlns:a16="http://schemas.microsoft.com/office/drawing/2014/main" id="{5FF39E9D-57CB-481F-91B8-ADEABFAD535A}"/>
            </a:ext>
          </a:extLst>
        </xdr:cNvPr>
        <xdr:cNvCxnSpPr/>
      </xdr:nvCxnSpPr>
      <xdr:spPr>
        <a:xfrm>
          <a:off x="14592300" y="181960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869" name="楕円 868">
          <a:extLst>
            <a:ext uri="{FF2B5EF4-FFF2-40B4-BE49-F238E27FC236}">
              <a16:creationId xmlns:a16="http://schemas.microsoft.com/office/drawing/2014/main" id="{09668DB6-4C15-4453-BF92-1D7F7E443E7A}"/>
            </a:ext>
          </a:extLst>
        </xdr:cNvPr>
        <xdr:cNvSpPr/>
      </xdr:nvSpPr>
      <xdr:spPr>
        <a:xfrm>
          <a:off x="13652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161108</xdr:rowOff>
    </xdr:from>
    <xdr:to>
      <xdr:col>76</xdr:col>
      <xdr:colOff>114300</xdr:colOff>
      <xdr:row>106</xdr:row>
      <xdr:rowOff>22316</xdr:rowOff>
    </xdr:to>
    <xdr:cxnSp macro="">
      <xdr:nvCxnSpPr>
        <xdr:cNvPr id="870" name="直線コネクタ 869">
          <a:extLst>
            <a:ext uri="{FF2B5EF4-FFF2-40B4-BE49-F238E27FC236}">
              <a16:creationId xmlns:a16="http://schemas.microsoft.com/office/drawing/2014/main" id="{3D712860-D5D9-4AC1-B0F8-DBEB20448EEE}"/>
            </a:ext>
          </a:extLst>
        </xdr:cNvPr>
        <xdr:cNvCxnSpPr/>
      </xdr:nvCxnSpPr>
      <xdr:spPr>
        <a:xfrm>
          <a:off x="13703300" y="181633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871" name="楕円 870">
          <a:extLst>
            <a:ext uri="{FF2B5EF4-FFF2-40B4-BE49-F238E27FC236}">
              <a16:creationId xmlns:a16="http://schemas.microsoft.com/office/drawing/2014/main" id="{F22A5591-B512-4869-9E5B-A8D1AB4E3255}"/>
            </a:ext>
          </a:extLst>
        </xdr:cNvPr>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161108</xdr:rowOff>
    </xdr:to>
    <xdr:cxnSp macro="">
      <xdr:nvCxnSpPr>
        <xdr:cNvPr id="872" name="直線コネクタ 871">
          <a:extLst>
            <a:ext uri="{FF2B5EF4-FFF2-40B4-BE49-F238E27FC236}">
              <a16:creationId xmlns:a16="http://schemas.microsoft.com/office/drawing/2014/main" id="{E137B99E-77C5-42E1-A79F-20F7F8892BB6}"/>
            </a:ext>
          </a:extLst>
        </xdr:cNvPr>
        <xdr:cNvCxnSpPr/>
      </xdr:nvCxnSpPr>
      <xdr:spPr>
        <a:xfrm>
          <a:off x="12814300" y="181290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73" name="n_1aveValue【庁舎】&#10;有形固定資産減価償却率">
          <a:extLst>
            <a:ext uri="{FF2B5EF4-FFF2-40B4-BE49-F238E27FC236}">
              <a16:creationId xmlns:a16="http://schemas.microsoft.com/office/drawing/2014/main" id="{A7F9F340-0FBF-40EC-B371-0FF136848E1F}"/>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74" name="n_2aveValue【庁舎】&#10;有形固定資産減価償却率">
          <a:extLst>
            <a:ext uri="{FF2B5EF4-FFF2-40B4-BE49-F238E27FC236}">
              <a16:creationId xmlns:a16="http://schemas.microsoft.com/office/drawing/2014/main" id="{9A1F80A8-5D6D-4CAD-8991-36DE226CA785}"/>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75" name="n_3aveValue【庁舎】&#10;有形固定資産減価償却率">
          <a:extLst>
            <a:ext uri="{FF2B5EF4-FFF2-40B4-BE49-F238E27FC236}">
              <a16:creationId xmlns:a16="http://schemas.microsoft.com/office/drawing/2014/main" id="{B4998042-EEEF-45E8-9528-5D944DECCCB2}"/>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76" name="n_4aveValue【庁舎】&#10;有形固定資産減価償却率">
          <a:extLst>
            <a:ext uri="{FF2B5EF4-FFF2-40B4-BE49-F238E27FC236}">
              <a16:creationId xmlns:a16="http://schemas.microsoft.com/office/drawing/2014/main" id="{6D131545-AE86-4CCD-AC59-30B65C10DD8A}"/>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877" name="n_1mainValue【庁舎】&#10;有形固定資産減価償却率">
          <a:extLst>
            <a:ext uri="{FF2B5EF4-FFF2-40B4-BE49-F238E27FC236}">
              <a16:creationId xmlns:a16="http://schemas.microsoft.com/office/drawing/2014/main" id="{AC3014D0-0A2E-4C60-AE74-5B313BF37FE4}"/>
            </a:ext>
          </a:extLst>
        </xdr:cNvPr>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878" name="n_2mainValue【庁舎】&#10;有形固定資産減価償却率">
          <a:extLst>
            <a:ext uri="{FF2B5EF4-FFF2-40B4-BE49-F238E27FC236}">
              <a16:creationId xmlns:a16="http://schemas.microsoft.com/office/drawing/2014/main" id="{9E1CB8C3-CCA0-4082-949D-5D464ED1810E}"/>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879" name="n_3mainValue【庁舎】&#10;有形固定資産減価償却率">
          <a:extLst>
            <a:ext uri="{FF2B5EF4-FFF2-40B4-BE49-F238E27FC236}">
              <a16:creationId xmlns:a16="http://schemas.microsoft.com/office/drawing/2014/main" id="{85832F31-6737-4F6D-95B6-EE37AF0B3916}"/>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880" name="n_4mainValue【庁舎】&#10;有形固定資産減価償却率">
          <a:extLst>
            <a:ext uri="{FF2B5EF4-FFF2-40B4-BE49-F238E27FC236}">
              <a16:creationId xmlns:a16="http://schemas.microsoft.com/office/drawing/2014/main" id="{3435AA06-828B-4AF4-8EE4-467DE4D6BEEE}"/>
            </a:ext>
          </a:extLst>
        </xdr:cNvPr>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4C9C3E9B-1113-4711-9D8F-3098A3EF8B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E51B4574-6223-40B3-B130-EB37D19741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07164936-C5B7-4D06-A2E4-7D6E1B7DA6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DF40B781-A639-4A29-9599-3E4B2E3B62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92D5A2DB-1CD5-40F9-8C40-477FA21B84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CC2D0081-9D08-4D91-860C-4EEA2F97ED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20717427-47CB-48D5-9EFE-1E437ED975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BFBEF9EF-8485-469B-BF52-5D6038E819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3A0C48C0-7338-4ADA-BDBA-0787DC2239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0F3241E1-6F31-48F5-B348-526CB6BB77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a:extLst>
            <a:ext uri="{FF2B5EF4-FFF2-40B4-BE49-F238E27FC236}">
              <a16:creationId xmlns:a16="http://schemas.microsoft.com/office/drawing/2014/main" id="{7A83AB5C-530B-4943-8285-A3F57BF9BBF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a:extLst>
            <a:ext uri="{FF2B5EF4-FFF2-40B4-BE49-F238E27FC236}">
              <a16:creationId xmlns:a16="http://schemas.microsoft.com/office/drawing/2014/main" id="{F665FD2D-310D-4D1E-AC31-72F9A0E62C6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a:extLst>
            <a:ext uri="{FF2B5EF4-FFF2-40B4-BE49-F238E27FC236}">
              <a16:creationId xmlns:a16="http://schemas.microsoft.com/office/drawing/2014/main" id="{984A5215-9C61-4472-AE28-32BBAD63E12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a:extLst>
            <a:ext uri="{FF2B5EF4-FFF2-40B4-BE49-F238E27FC236}">
              <a16:creationId xmlns:a16="http://schemas.microsoft.com/office/drawing/2014/main" id="{D7D0425D-6236-49DF-8399-9DD18133A98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a:extLst>
            <a:ext uri="{FF2B5EF4-FFF2-40B4-BE49-F238E27FC236}">
              <a16:creationId xmlns:a16="http://schemas.microsoft.com/office/drawing/2014/main" id="{C8F949B1-ECC7-42CE-9F13-85D8AEA3CC7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a:extLst>
            <a:ext uri="{FF2B5EF4-FFF2-40B4-BE49-F238E27FC236}">
              <a16:creationId xmlns:a16="http://schemas.microsoft.com/office/drawing/2014/main" id="{F1F6BA54-170D-4A51-A030-3819DC2CEB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a:extLst>
            <a:ext uri="{FF2B5EF4-FFF2-40B4-BE49-F238E27FC236}">
              <a16:creationId xmlns:a16="http://schemas.microsoft.com/office/drawing/2014/main" id="{CEE8A630-3A51-47F8-9F50-61332CB198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a:extLst>
            <a:ext uri="{FF2B5EF4-FFF2-40B4-BE49-F238E27FC236}">
              <a16:creationId xmlns:a16="http://schemas.microsoft.com/office/drawing/2014/main" id="{9BEE22B6-1D50-444F-A4D3-B70380B62DE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a:extLst>
            <a:ext uri="{FF2B5EF4-FFF2-40B4-BE49-F238E27FC236}">
              <a16:creationId xmlns:a16="http://schemas.microsoft.com/office/drawing/2014/main" id="{B14D388F-4299-4A51-947B-287C669CB3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a:extLst>
            <a:ext uri="{FF2B5EF4-FFF2-40B4-BE49-F238E27FC236}">
              <a16:creationId xmlns:a16="http://schemas.microsoft.com/office/drawing/2014/main" id="{3C55F371-D6DA-43DC-97EC-B1F13CCF2F9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8BAC180C-A21C-4FD1-B4DF-DDE995F2CF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id="{2FC94B52-0B14-4429-8807-C178C94AC6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56EE61DD-75D5-48C8-BFA1-D567B85926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04" name="直線コネクタ 903">
          <a:extLst>
            <a:ext uri="{FF2B5EF4-FFF2-40B4-BE49-F238E27FC236}">
              <a16:creationId xmlns:a16="http://schemas.microsoft.com/office/drawing/2014/main" id="{28CC9B59-C7AF-466F-B280-E4F5BE7F7F9C}"/>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05" name="【庁舎】&#10;一人当たり面積最小値テキスト">
          <a:extLst>
            <a:ext uri="{FF2B5EF4-FFF2-40B4-BE49-F238E27FC236}">
              <a16:creationId xmlns:a16="http://schemas.microsoft.com/office/drawing/2014/main" id="{8C9F519F-EB30-4DFB-BC1D-C9204A1107E9}"/>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06" name="直線コネクタ 905">
          <a:extLst>
            <a:ext uri="{FF2B5EF4-FFF2-40B4-BE49-F238E27FC236}">
              <a16:creationId xmlns:a16="http://schemas.microsoft.com/office/drawing/2014/main" id="{25FDA40A-EF84-4CCA-ABB5-D2562DB87F42}"/>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07" name="【庁舎】&#10;一人当たり面積最大値テキスト">
          <a:extLst>
            <a:ext uri="{FF2B5EF4-FFF2-40B4-BE49-F238E27FC236}">
              <a16:creationId xmlns:a16="http://schemas.microsoft.com/office/drawing/2014/main" id="{678599B6-9F87-4643-9688-21F7FBE9FF4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08" name="直線コネクタ 907">
          <a:extLst>
            <a:ext uri="{FF2B5EF4-FFF2-40B4-BE49-F238E27FC236}">
              <a16:creationId xmlns:a16="http://schemas.microsoft.com/office/drawing/2014/main" id="{9A20FFF8-DE78-46F2-A31D-9833BC336D96}"/>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09" name="【庁舎】&#10;一人当たり面積平均値テキスト">
          <a:extLst>
            <a:ext uri="{FF2B5EF4-FFF2-40B4-BE49-F238E27FC236}">
              <a16:creationId xmlns:a16="http://schemas.microsoft.com/office/drawing/2014/main" id="{B1B32B7A-E83D-4E6A-9BDD-8C92A9D7B2BC}"/>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0" name="フローチャート: 判断 909">
          <a:extLst>
            <a:ext uri="{FF2B5EF4-FFF2-40B4-BE49-F238E27FC236}">
              <a16:creationId xmlns:a16="http://schemas.microsoft.com/office/drawing/2014/main" id="{8692EA3F-8CA0-4151-9CD6-827046773BB3}"/>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1" name="フローチャート: 判断 910">
          <a:extLst>
            <a:ext uri="{FF2B5EF4-FFF2-40B4-BE49-F238E27FC236}">
              <a16:creationId xmlns:a16="http://schemas.microsoft.com/office/drawing/2014/main" id="{6D3B2333-CF2A-47EC-8334-233385610965}"/>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12" name="フローチャート: 判断 911">
          <a:extLst>
            <a:ext uri="{FF2B5EF4-FFF2-40B4-BE49-F238E27FC236}">
              <a16:creationId xmlns:a16="http://schemas.microsoft.com/office/drawing/2014/main" id="{0E245444-DBB6-43FF-AA35-EF32740A58A8}"/>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13" name="フローチャート: 判断 912">
          <a:extLst>
            <a:ext uri="{FF2B5EF4-FFF2-40B4-BE49-F238E27FC236}">
              <a16:creationId xmlns:a16="http://schemas.microsoft.com/office/drawing/2014/main" id="{D4108842-B432-40EE-B3EA-14469B5D2EC6}"/>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14" name="フローチャート: 判断 913">
          <a:extLst>
            <a:ext uri="{FF2B5EF4-FFF2-40B4-BE49-F238E27FC236}">
              <a16:creationId xmlns:a16="http://schemas.microsoft.com/office/drawing/2014/main" id="{975542D0-7062-475C-B079-EF52DF4B0E68}"/>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761638AD-364F-4621-9A88-8B248BF9EE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59051BF1-6DC1-4C1F-AE53-50CE2FBF47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AAACDB56-55FE-4FE0-B83E-E791FE03E7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A193C1E9-23D8-4310-9ED2-2FD7166758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4174B2A9-15FE-4AF2-808F-AC8A144E8E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920" name="楕円 919">
          <a:extLst>
            <a:ext uri="{FF2B5EF4-FFF2-40B4-BE49-F238E27FC236}">
              <a16:creationId xmlns:a16="http://schemas.microsoft.com/office/drawing/2014/main" id="{B478D83B-EE74-407D-9283-048575B0FAAD}"/>
            </a:ext>
          </a:extLst>
        </xdr:cNvPr>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921" name="【庁舎】&#10;一人当たり面積該当値テキスト">
          <a:extLst>
            <a:ext uri="{FF2B5EF4-FFF2-40B4-BE49-F238E27FC236}">
              <a16:creationId xmlns:a16="http://schemas.microsoft.com/office/drawing/2014/main" id="{B687BEF7-A15F-4D96-8534-840B323B0641}"/>
            </a:ext>
          </a:extLst>
        </xdr:cNvPr>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922" name="楕円 921">
          <a:extLst>
            <a:ext uri="{FF2B5EF4-FFF2-40B4-BE49-F238E27FC236}">
              <a16:creationId xmlns:a16="http://schemas.microsoft.com/office/drawing/2014/main" id="{6A4796FB-DDE7-4B2D-A401-38EE3C11428D}"/>
            </a:ext>
          </a:extLst>
        </xdr:cNvPr>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22861</xdr:rowOff>
    </xdr:to>
    <xdr:cxnSp macro="">
      <xdr:nvCxnSpPr>
        <xdr:cNvPr id="923" name="直線コネクタ 922">
          <a:extLst>
            <a:ext uri="{FF2B5EF4-FFF2-40B4-BE49-F238E27FC236}">
              <a16:creationId xmlns:a16="http://schemas.microsoft.com/office/drawing/2014/main" id="{532D7DFF-DCBD-41E0-ADEF-75050397C24F}"/>
            </a:ext>
          </a:extLst>
        </xdr:cNvPr>
        <xdr:cNvCxnSpPr/>
      </xdr:nvCxnSpPr>
      <xdr:spPr>
        <a:xfrm>
          <a:off x="21323300" y="18368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141605</xdr:rowOff>
    </xdr:from>
    <xdr:to>
      <xdr:col>107</xdr:col>
      <xdr:colOff>101600</xdr:colOff>
      <xdr:row>107</xdr:row>
      <xdr:rowOff>71755</xdr:rowOff>
    </xdr:to>
    <xdr:sp macro="" textlink="">
      <xdr:nvSpPr>
        <xdr:cNvPr id="924" name="楕円 923">
          <a:extLst>
            <a:ext uri="{FF2B5EF4-FFF2-40B4-BE49-F238E27FC236}">
              <a16:creationId xmlns:a16="http://schemas.microsoft.com/office/drawing/2014/main" id="{75225D8C-9F7B-432A-A658-B15D2043E7A0}"/>
            </a:ext>
          </a:extLst>
        </xdr:cNvPr>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20955</xdr:rowOff>
    </xdr:from>
    <xdr:to>
      <xdr:col>111</xdr:col>
      <xdr:colOff>177800</xdr:colOff>
      <xdr:row>107</xdr:row>
      <xdr:rowOff>22861</xdr:rowOff>
    </xdr:to>
    <xdr:cxnSp macro="">
      <xdr:nvCxnSpPr>
        <xdr:cNvPr id="925" name="直線コネクタ 924">
          <a:extLst>
            <a:ext uri="{FF2B5EF4-FFF2-40B4-BE49-F238E27FC236}">
              <a16:creationId xmlns:a16="http://schemas.microsoft.com/office/drawing/2014/main" id="{29865357-DCD5-4BED-B902-0AB776AC92A3}"/>
            </a:ext>
          </a:extLst>
        </xdr:cNvPr>
        <xdr:cNvCxnSpPr/>
      </xdr:nvCxnSpPr>
      <xdr:spPr>
        <a:xfrm>
          <a:off x="20434300" y="183661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141605</xdr:rowOff>
    </xdr:from>
    <xdr:to>
      <xdr:col>102</xdr:col>
      <xdr:colOff>165100</xdr:colOff>
      <xdr:row>107</xdr:row>
      <xdr:rowOff>71755</xdr:rowOff>
    </xdr:to>
    <xdr:sp macro="" textlink="">
      <xdr:nvSpPr>
        <xdr:cNvPr id="926" name="楕円 925">
          <a:extLst>
            <a:ext uri="{FF2B5EF4-FFF2-40B4-BE49-F238E27FC236}">
              <a16:creationId xmlns:a16="http://schemas.microsoft.com/office/drawing/2014/main" id="{667B5EEC-4C11-4DBC-96E6-62C3FCB301EE}"/>
            </a:ext>
          </a:extLst>
        </xdr:cNvPr>
        <xdr:cNvSpPr/>
      </xdr:nvSpPr>
      <xdr:spPr>
        <a:xfrm>
          <a:off x="19494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20955</xdr:rowOff>
    </xdr:from>
    <xdr:to>
      <xdr:col>107</xdr:col>
      <xdr:colOff>50800</xdr:colOff>
      <xdr:row>107</xdr:row>
      <xdr:rowOff>20955</xdr:rowOff>
    </xdr:to>
    <xdr:cxnSp macro="">
      <xdr:nvCxnSpPr>
        <xdr:cNvPr id="927" name="直線コネクタ 926">
          <a:extLst>
            <a:ext uri="{FF2B5EF4-FFF2-40B4-BE49-F238E27FC236}">
              <a16:creationId xmlns:a16="http://schemas.microsoft.com/office/drawing/2014/main" id="{E24EEAF7-35C6-43EF-BF9A-7A3DD72C284C}"/>
            </a:ext>
          </a:extLst>
        </xdr:cNvPr>
        <xdr:cNvCxnSpPr/>
      </xdr:nvCxnSpPr>
      <xdr:spPr>
        <a:xfrm>
          <a:off x="19545300" y="1836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28" name="楕円 927">
          <a:extLst>
            <a:ext uri="{FF2B5EF4-FFF2-40B4-BE49-F238E27FC236}">
              <a16:creationId xmlns:a16="http://schemas.microsoft.com/office/drawing/2014/main" id="{69450404-677A-42A9-901F-9076278E74F4}"/>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20955</xdr:rowOff>
    </xdr:to>
    <xdr:cxnSp macro="">
      <xdr:nvCxnSpPr>
        <xdr:cNvPr id="929" name="直線コネクタ 928">
          <a:extLst>
            <a:ext uri="{FF2B5EF4-FFF2-40B4-BE49-F238E27FC236}">
              <a16:creationId xmlns:a16="http://schemas.microsoft.com/office/drawing/2014/main" id="{36D6BFCA-16ED-40F9-B16F-873C1D878070}"/>
            </a:ext>
          </a:extLst>
        </xdr:cNvPr>
        <xdr:cNvCxnSpPr/>
      </xdr:nvCxnSpPr>
      <xdr:spPr>
        <a:xfrm>
          <a:off x="18656300" y="18364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0" name="n_1aveValue【庁舎】&#10;一人当たり面積">
          <a:extLst>
            <a:ext uri="{FF2B5EF4-FFF2-40B4-BE49-F238E27FC236}">
              <a16:creationId xmlns:a16="http://schemas.microsoft.com/office/drawing/2014/main" id="{924D37D9-93B9-4D00-A775-EB083BDE4C1A}"/>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1" name="n_2aveValue【庁舎】&#10;一人当たり面積">
          <a:extLst>
            <a:ext uri="{FF2B5EF4-FFF2-40B4-BE49-F238E27FC236}">
              <a16:creationId xmlns:a16="http://schemas.microsoft.com/office/drawing/2014/main" id="{53750CF2-6DE0-47E5-A8E6-0FCB11E2847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32" name="n_3aveValue【庁舎】&#10;一人当たり面積">
          <a:extLst>
            <a:ext uri="{FF2B5EF4-FFF2-40B4-BE49-F238E27FC236}">
              <a16:creationId xmlns:a16="http://schemas.microsoft.com/office/drawing/2014/main" id="{2BA06EB1-6348-40A9-98BA-15DEB9B74177}"/>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33" name="n_4aveValue【庁舎】&#10;一人当たり面積">
          <a:extLst>
            <a:ext uri="{FF2B5EF4-FFF2-40B4-BE49-F238E27FC236}">
              <a16:creationId xmlns:a16="http://schemas.microsoft.com/office/drawing/2014/main" id="{C5EDB3AF-6F8F-4BD5-83FF-9770BF82BFDF}"/>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934" name="n_1mainValue【庁舎】&#10;一人当たり面積">
          <a:extLst>
            <a:ext uri="{FF2B5EF4-FFF2-40B4-BE49-F238E27FC236}">
              <a16:creationId xmlns:a16="http://schemas.microsoft.com/office/drawing/2014/main" id="{E13F42C9-E8ED-42C5-8D44-4293520FDEF9}"/>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62882</xdr:rowOff>
    </xdr:from>
    <xdr:ext cx="469744" cy="259045"/>
    <xdr:sp macro="" textlink="">
      <xdr:nvSpPr>
        <xdr:cNvPr id="935" name="n_2mainValue【庁舎】&#10;一人当たり面積">
          <a:extLst>
            <a:ext uri="{FF2B5EF4-FFF2-40B4-BE49-F238E27FC236}">
              <a16:creationId xmlns:a16="http://schemas.microsoft.com/office/drawing/2014/main" id="{843FF24B-F66D-4C74-8190-BF25F89FDF9E}"/>
            </a:ext>
          </a:extLst>
        </xdr:cNvPr>
        <xdr:cNvSpPr txBox="1"/>
      </xdr:nvSpPr>
      <xdr:spPr>
        <a:xfrm>
          <a:off x="20199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62882</xdr:rowOff>
    </xdr:from>
    <xdr:ext cx="469744" cy="259045"/>
    <xdr:sp macro="" textlink="">
      <xdr:nvSpPr>
        <xdr:cNvPr id="936" name="n_3mainValue【庁舎】&#10;一人当たり面積">
          <a:extLst>
            <a:ext uri="{FF2B5EF4-FFF2-40B4-BE49-F238E27FC236}">
              <a16:creationId xmlns:a16="http://schemas.microsoft.com/office/drawing/2014/main" id="{89F6947F-3EF9-4ACF-9ACB-0E05A14FCF62}"/>
            </a:ext>
          </a:extLst>
        </xdr:cNvPr>
        <xdr:cNvSpPr txBox="1"/>
      </xdr:nvSpPr>
      <xdr:spPr>
        <a:xfrm>
          <a:off x="19310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37" name="n_4mainValue【庁舎】&#10;一人当たり面積">
          <a:extLst>
            <a:ext uri="{FF2B5EF4-FFF2-40B4-BE49-F238E27FC236}">
              <a16:creationId xmlns:a16="http://schemas.microsoft.com/office/drawing/2014/main" id="{033A69C2-0E58-4259-985C-F814B61A4411}"/>
            </a:ext>
          </a:extLst>
        </xdr:cNvPr>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7650F080-0417-4123-A732-3E8AA346FE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D597A525-0138-4444-82D1-454C88BA46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31B342B3-1C02-413C-8E03-680F39767B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清掃センター（一般廃棄物処理施設）、庁舎となっている。一人あたり有形固定資産額・一人あたり面積においても清掃センター、庁舎で低い水準となっている。他の施設においても高い償却率であるが、消防施設はかなり低い減価償却率となっている。類似団体と比較して１人当たりの面積が特に高くなっている施設は児童館で、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財政力指数は前年数値と変化はなかった</a:t>
          </a:r>
          <a:r>
            <a:rPr kumimoji="1" lang="ja-JP" altLang="ja-JP" sz="1100">
              <a:solidFill>
                <a:schemeClr val="dk1"/>
              </a:solidFill>
              <a:effectLst/>
              <a:latin typeface="+mn-lt"/>
              <a:ea typeface="+mn-ea"/>
              <a:cs typeface="+mn-cs"/>
            </a:rPr>
            <a:t>。町税の徴収強化や企業誘致により歳入確保に努めるとともに、行政の効率化を進めることで財政の健全化を図る。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89605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前年の</a:t>
          </a:r>
          <a:r>
            <a:rPr kumimoji="1" lang="ja-JP" altLang="en-US" sz="1100">
              <a:solidFill>
                <a:schemeClr val="dk1"/>
              </a:solidFill>
              <a:effectLst/>
              <a:latin typeface="+mn-lt"/>
              <a:ea typeface="+mn-ea"/>
              <a:cs typeface="+mn-cs"/>
            </a:rPr>
            <a:t>９０．５</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８６．１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理由として</a:t>
          </a:r>
          <a:r>
            <a:rPr kumimoji="1" lang="ja-JP" altLang="en-US" sz="1100">
              <a:solidFill>
                <a:schemeClr val="dk1"/>
              </a:solidFill>
              <a:effectLst/>
              <a:latin typeface="+mn-lt"/>
              <a:ea typeface="+mn-ea"/>
              <a:cs typeface="+mn-cs"/>
            </a:rPr>
            <a:t>一時的に減少した交付税が例年の水準となったためである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今後も扶助費を含めた義務的経費の増加が見込まれるため現在の水準を保つよう努める。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63</xdr:row>
      <xdr:rowOff>23813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59732"/>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89895"/>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131445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0544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61</xdr:row>
      <xdr:rowOff>46990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0469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50482</xdr:rowOff>
    </xdr:from>
    <xdr:to>
      <xdr:col>23</xdr:col>
      <xdr:colOff>184150</xdr:colOff>
      <xdr:row>61</xdr:row>
      <xdr:rowOff>152082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67009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144463</xdr:rowOff>
    </xdr:from>
    <xdr:to>
      <xdr:col>19</xdr:col>
      <xdr:colOff>184150</xdr:colOff>
      <xdr:row>63</xdr:row>
      <xdr:rowOff>74613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84790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4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類似団体平均を比較すると下回っているが、前年から</a:t>
          </a:r>
          <a:r>
            <a:rPr kumimoji="1" lang="en-US" altLang="ja-JP" sz="1100">
              <a:solidFill>
                <a:schemeClr val="dk1"/>
              </a:solidFill>
              <a:effectLst/>
              <a:latin typeface="+mn-lt"/>
              <a:ea typeface="+mn-ea"/>
              <a:cs typeface="+mn-cs"/>
            </a:rPr>
            <a:t>1,004</a:t>
          </a:r>
          <a:r>
            <a:rPr kumimoji="1" lang="ja-JP" altLang="ja-JP" sz="1100">
              <a:solidFill>
                <a:schemeClr val="dk1"/>
              </a:solidFill>
              <a:effectLst/>
              <a:latin typeface="+mn-lt"/>
              <a:ea typeface="+mn-ea"/>
              <a:cs typeface="+mn-cs"/>
            </a:rPr>
            <a:t>円の増となっている。ごみの収集業務や保育所などの施設運営を直営で行っているため、人件費の抑制は難しい状態にあるが、入札契約の徹底等コストの削減に努め数値の改善を図る。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12612</xdr:rowOff>
    </xdr:from>
    <xdr:to>
      <xdr:col>23</xdr:col>
      <xdr:colOff>133350</xdr:colOff>
      <xdr:row>83</xdr:row>
      <xdr:rowOff>20687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42962"/>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8654</xdr:rowOff>
    </xdr:from>
    <xdr:to>
      <xdr:col>19</xdr:col>
      <xdr:colOff>133350</xdr:colOff>
      <xdr:row>83</xdr:row>
      <xdr:rowOff>12612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39004"/>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147103</xdr:rowOff>
    </xdr:from>
    <xdr:to>
      <xdr:col>15</xdr:col>
      <xdr:colOff>82550</xdr:colOff>
      <xdr:row>83</xdr:row>
      <xdr:rowOff>8654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06003"/>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123157</xdr:rowOff>
    </xdr:from>
    <xdr:to>
      <xdr:col>11</xdr:col>
      <xdr:colOff>31750</xdr:colOff>
      <xdr:row>82</xdr:row>
      <xdr:rowOff>147103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8205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141337</xdr:rowOff>
    </xdr:from>
    <xdr:to>
      <xdr:col>23</xdr:col>
      <xdr:colOff>184150</xdr:colOff>
      <xdr:row>83</xdr:row>
      <xdr:rowOff>71487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157864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4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133262</xdr:rowOff>
    </xdr:from>
    <xdr:to>
      <xdr:col>19</xdr:col>
      <xdr:colOff>184150</xdr:colOff>
      <xdr:row>83</xdr:row>
      <xdr:rowOff>63412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73589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6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129304</xdr:rowOff>
    </xdr:from>
    <xdr:to>
      <xdr:col>15</xdr:col>
      <xdr:colOff>133350</xdr:colOff>
      <xdr:row>83</xdr:row>
      <xdr:rowOff>59454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69631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96303</xdr:rowOff>
    </xdr:from>
    <xdr:to>
      <xdr:col>11</xdr:col>
      <xdr:colOff>82550</xdr:colOff>
      <xdr:row>83</xdr:row>
      <xdr:rowOff>26453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36630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72357</xdr:rowOff>
    </xdr:from>
    <xdr:to>
      <xdr:col>7</xdr:col>
      <xdr:colOff>31750</xdr:colOff>
      <xdr:row>83</xdr:row>
      <xdr:rowOff>2507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類似団体平均を下回る状態が続いている。県下の市町村の状況を踏まえ、適正な水準となるよう努める。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65314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154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13607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64407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を基に職員数の削減を行ってきており、類似団体平均を下回る水準を維持しているが、前年より数値は上昇しており今後は人口増加や地方分権等による業務量の増加を勘案し、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53794</xdr:rowOff>
    </xdr:from>
    <xdr:to>
      <xdr:col>81</xdr:col>
      <xdr:colOff>44450</xdr:colOff>
      <xdr:row>59</xdr:row>
      <xdr:rowOff>84818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934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29663</xdr:rowOff>
    </xdr:from>
    <xdr:to>
      <xdr:col>77</xdr:col>
      <xdr:colOff>44450</xdr:colOff>
      <xdr:row>59</xdr:row>
      <xdr:rowOff>53794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45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15875</xdr:rowOff>
    </xdr:from>
    <xdr:to>
      <xdr:col>72</xdr:col>
      <xdr:colOff>203200</xdr:colOff>
      <xdr:row>59</xdr:row>
      <xdr:rowOff>29663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3142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12428</xdr:rowOff>
    </xdr:from>
    <xdr:to>
      <xdr:col>68</xdr:col>
      <xdr:colOff>152400</xdr:colOff>
      <xdr:row>59</xdr:row>
      <xdr:rowOff>15875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2797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34018</xdr:rowOff>
    </xdr:from>
    <xdr:to>
      <xdr:col>81</xdr:col>
      <xdr:colOff>95250</xdr:colOff>
      <xdr:row>59</xdr:row>
      <xdr:rowOff>135618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50545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2994</xdr:rowOff>
    </xdr:from>
    <xdr:to>
      <xdr:col>77</xdr:col>
      <xdr:colOff>95250</xdr:colOff>
      <xdr:row>59</xdr:row>
      <xdr:rowOff>104594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114771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150313</xdr:rowOff>
    </xdr:from>
    <xdr:to>
      <xdr:col>73</xdr:col>
      <xdr:colOff>44450</xdr:colOff>
      <xdr:row>59</xdr:row>
      <xdr:rowOff>80463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90640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133078</xdr:rowOff>
    </xdr:from>
    <xdr:to>
      <xdr:col>64</xdr:col>
      <xdr:colOff>152400</xdr:colOff>
      <xdr:row>59</xdr:row>
      <xdr:rowOff>63228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73405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同じく５．３％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これまでの起債抑制策により類似団体平均を下回っている。この水準を維持できるよう今後の起債について精査に努める。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4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前年と比較すると</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の増加となった。</a:t>
          </a:r>
          <a:r>
            <a:rPr kumimoji="1" lang="ja-JP" altLang="ja-JP" sz="1100">
              <a:solidFill>
                <a:schemeClr val="dk1"/>
              </a:solidFill>
              <a:effectLst/>
              <a:latin typeface="+mn-lt"/>
              <a:ea typeface="+mn-ea"/>
              <a:cs typeface="+mn-cs"/>
            </a:rPr>
            <a:t>公共施設の老朽化に伴う多額の費用の発生が見込まれているため、大幅に悪化しないよう計画的</a:t>
          </a:r>
          <a:r>
            <a:rPr kumimoji="1" lang="ja-JP" altLang="en-US" sz="1100">
              <a:solidFill>
                <a:schemeClr val="dk1"/>
              </a:solidFill>
              <a:effectLst/>
              <a:latin typeface="+mn-lt"/>
              <a:ea typeface="+mn-ea"/>
              <a:cs typeface="+mn-cs"/>
            </a:rPr>
            <a:t>な改修を</a:t>
          </a:r>
          <a:r>
            <a:rPr kumimoji="1" lang="ja-JP" altLang="ja-JP" sz="1100">
              <a:solidFill>
                <a:schemeClr val="dk1"/>
              </a:solidFill>
              <a:effectLst/>
              <a:latin typeface="+mn-lt"/>
              <a:ea typeface="+mn-ea"/>
              <a:cs typeface="+mn-cs"/>
            </a:rPr>
            <a:t>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「集中改革プラン」の実施により職員数を抑制しており、類似団体平均を下回っている。引き続き水準の維持に努めるとともに、業務量の増加に対応した適正な職員数の確保に努める。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8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前年から</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類似団体平均を上回っている。今後も修繕料やセキュリティ強化に向けた費用が見込まれているが、契約方法や事業の見直しなどコスト削減に努め、数値の改善を図る。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1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扶助費は毎年増加傾向にあり、財政を圧迫する要因となっている。</a:t>
          </a:r>
          <a:r>
            <a:rPr kumimoji="1" lang="ja-JP" altLang="en-US" sz="1100">
              <a:solidFill>
                <a:schemeClr val="dk1"/>
              </a:solidFill>
              <a:effectLst/>
              <a:latin typeface="+mn-lt"/>
              <a:ea typeface="+mn-ea"/>
              <a:cs typeface="+mn-cs"/>
            </a:rPr>
            <a:t>今年度は減少しているが</a:t>
          </a:r>
          <a:r>
            <a:rPr kumimoji="1" lang="ja-JP" altLang="ja-JP" sz="1100">
              <a:solidFill>
                <a:schemeClr val="dk1"/>
              </a:solidFill>
              <a:effectLst/>
              <a:latin typeface="+mn-lt"/>
              <a:ea typeface="+mn-ea"/>
              <a:cs typeface="+mn-cs"/>
            </a:rPr>
            <a:t>施設型給付費負担金や障害児通所給付費、はぐくみ医療の増加が見込まれるため、歳出項目ごとの見直しを行い、数値の改善を図るよう努める。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132443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．４ポイント減少した。</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下水道事業の企業会計適用</a:t>
          </a:r>
          <a:r>
            <a:rPr kumimoji="1" lang="ja-JP" altLang="en-US" sz="1100">
              <a:solidFill>
                <a:schemeClr val="dk1"/>
              </a:solidFill>
              <a:effectLst/>
              <a:latin typeface="+mn-lt"/>
              <a:ea typeface="+mn-ea"/>
              <a:cs typeface="+mn-cs"/>
            </a:rPr>
            <a:t>の為である。類団数値と比べ低い値となった。</a:t>
          </a:r>
          <a:r>
            <a:rPr kumimoji="1" lang="ja-JP" altLang="ja-JP" sz="1100">
              <a:solidFill>
                <a:schemeClr val="dk1"/>
              </a:solidFill>
              <a:effectLst/>
              <a:latin typeface="+mn-lt"/>
              <a:ea typeface="+mn-ea"/>
              <a:cs typeface="+mn-cs"/>
            </a:rPr>
            <a:t>事業の精査や給付内容の見直しを行うなど普通会計の負担額を減らすよう努める。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22225</xdr:rowOff>
    </xdr:from>
    <xdr:to>
      <xdr:col>82</xdr:col>
      <xdr:colOff>107950</xdr:colOff>
      <xdr:row>58</xdr:row>
      <xdr:rowOff>3175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23425"/>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58</xdr:row>
      <xdr:rowOff>41275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47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136525</xdr:rowOff>
    </xdr:from>
    <xdr:to>
      <xdr:col>73</xdr:col>
      <xdr:colOff>180975</xdr:colOff>
      <xdr:row>58</xdr:row>
      <xdr:rowOff>41275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09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136525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282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142875</xdr:rowOff>
    </xdr:from>
    <xdr:to>
      <xdr:col>82</xdr:col>
      <xdr:colOff>158750</xdr:colOff>
      <xdr:row>56</xdr:row>
      <xdr:rowOff>73025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159402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38752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8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85725</xdr:rowOff>
    </xdr:from>
    <xdr:to>
      <xdr:col>69</xdr:col>
      <xdr:colOff>142875</xdr:colOff>
      <xdr:row>58</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回っている。前年より増加した要因としては、下水道事業の企業会計適用のためであり、今後も発生する費用である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既存の補助金については慣例・慣習にとらわれることなく精査に努める。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37</xdr:row>
      <xdr:rowOff>28702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443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90424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過去の高金利償還分が順次完済されており、前年と比較すると</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している。類似団体平均と比較は下回っている状態が続いているが、</a:t>
          </a:r>
          <a:r>
            <a:rPr kumimoji="1" lang="ja-JP" altLang="en-US" sz="1100">
              <a:solidFill>
                <a:schemeClr val="dk1"/>
              </a:solidFill>
              <a:effectLst/>
              <a:latin typeface="+mn-lt"/>
              <a:ea typeface="+mn-ea"/>
              <a:cs typeface="+mn-cs"/>
            </a:rPr>
            <a:t>今後公共施設の更新等による事業費の増加も見込まれるため適正な財政運営に努める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5146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27939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27939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97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回っていたが、前年より３．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回った。今後も個別に細やかな要因分析を行い歳出抑制に努める。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8521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49276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669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65278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76</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69164"/>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53402</xdr:rowOff>
    </xdr:from>
    <xdr:to>
      <xdr:col>29</xdr:col>
      <xdr:colOff>127000</xdr:colOff>
      <xdr:row>19</xdr:row>
      <xdr:rowOff>70122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8577"/>
          <a:ext cx="6477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70122</xdr:rowOff>
    </xdr:from>
    <xdr:to>
      <xdr:col>26</xdr:col>
      <xdr:colOff>50800</xdr:colOff>
      <xdr:row>19</xdr:row>
      <xdr:rowOff>82957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5297"/>
          <a:ext cx="6985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82957</xdr:rowOff>
    </xdr:from>
    <xdr:to>
      <xdr:col>22</xdr:col>
      <xdr:colOff>114300</xdr:colOff>
      <xdr:row>19</xdr:row>
      <xdr:rowOff>158443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8132"/>
          <a:ext cx="698500" cy="7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113213</xdr:rowOff>
    </xdr:from>
    <xdr:to>
      <xdr:col>18</xdr:col>
      <xdr:colOff>177800</xdr:colOff>
      <xdr:row>19</xdr:row>
      <xdr:rowOff>158443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18388"/>
          <a:ext cx="698500" cy="4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2602</xdr:rowOff>
    </xdr:from>
    <xdr:to>
      <xdr:col>29</xdr:col>
      <xdr:colOff>177800</xdr:colOff>
      <xdr:row>19</xdr:row>
      <xdr:rowOff>104202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146129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19322</xdr:rowOff>
    </xdr:from>
    <xdr:to>
      <xdr:col>26</xdr:col>
      <xdr:colOff>101600</xdr:colOff>
      <xdr:row>19</xdr:row>
      <xdr:rowOff>120922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105699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32157</xdr:rowOff>
    </xdr:from>
    <xdr:to>
      <xdr:col>22</xdr:col>
      <xdr:colOff>165100</xdr:colOff>
      <xdr:row>19</xdr:row>
      <xdr:rowOff>133757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118534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107643</xdr:rowOff>
    </xdr:from>
    <xdr:to>
      <xdr:col>19</xdr:col>
      <xdr:colOff>38100</xdr:colOff>
      <xdr:row>20</xdr:row>
      <xdr:rowOff>37793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22570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62413</xdr:rowOff>
    </xdr:from>
    <xdr:to>
      <xdr:col>15</xdr:col>
      <xdr:colOff>101600</xdr:colOff>
      <xdr:row>19</xdr:row>
      <xdr:rowOff>164013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148790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331532</xdr:rowOff>
    </xdr:from>
    <xdr:to>
      <xdr:col>29</xdr:col>
      <xdr:colOff>127000</xdr:colOff>
      <xdr:row>36</xdr:row>
      <xdr:rowOff>32229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41882"/>
          <a:ext cx="6477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331532</xdr:rowOff>
    </xdr:from>
    <xdr:to>
      <xdr:col>26</xdr:col>
      <xdr:colOff>50800</xdr:colOff>
      <xdr:row>36</xdr:row>
      <xdr:rowOff>6430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4188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6430</xdr:rowOff>
    </xdr:from>
    <xdr:to>
      <xdr:col>22</xdr:col>
      <xdr:colOff>114300</xdr:colOff>
      <xdr:row>36</xdr:row>
      <xdr:rowOff>38924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59680"/>
          <a:ext cx="698500" cy="3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38924</xdr:rowOff>
    </xdr:from>
    <xdr:to>
      <xdr:col>18</xdr:col>
      <xdr:colOff>177800</xdr:colOff>
      <xdr:row>36</xdr:row>
      <xdr:rowOff>71385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92174"/>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324329</xdr:rowOff>
    </xdr:from>
    <xdr:to>
      <xdr:col>29</xdr:col>
      <xdr:colOff>177800</xdr:colOff>
      <xdr:row>36</xdr:row>
      <xdr:rowOff>83029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296406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280732</xdr:rowOff>
    </xdr:from>
    <xdr:to>
      <xdr:col>26</xdr:col>
      <xdr:colOff>101600</xdr:colOff>
      <xdr:row>36</xdr:row>
      <xdr:rowOff>39432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24209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7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298530</xdr:rowOff>
    </xdr:from>
    <xdr:to>
      <xdr:col>22</xdr:col>
      <xdr:colOff>165100</xdr:colOff>
      <xdr:row>36</xdr:row>
      <xdr:rowOff>57230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42007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331024</xdr:rowOff>
    </xdr:from>
    <xdr:to>
      <xdr:col>19</xdr:col>
      <xdr:colOff>38100</xdr:colOff>
      <xdr:row>36</xdr:row>
      <xdr:rowOff>89724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4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2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20585</xdr:rowOff>
    </xdr:from>
    <xdr:to>
      <xdr:col>15</xdr:col>
      <xdr:colOff>101600</xdr:colOff>
      <xdr:row>36</xdr:row>
      <xdr:rowOff>122185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7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106962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6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114497</xdr:rowOff>
    </xdr:from>
    <xdr:to>
      <xdr:col>24</xdr:col>
      <xdr:colOff>63500</xdr:colOff>
      <xdr:row>38</xdr:row>
      <xdr:rowOff>158159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29597"/>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158159</xdr:rowOff>
    </xdr:from>
    <xdr:to>
      <xdr:col>19</xdr:col>
      <xdr:colOff>177800</xdr:colOff>
      <xdr:row>39</xdr:row>
      <xdr:rowOff>15456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73259"/>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9417</xdr:rowOff>
    </xdr:from>
    <xdr:to>
      <xdr:col>15</xdr:col>
      <xdr:colOff>50800</xdr:colOff>
      <xdr:row>39</xdr:row>
      <xdr:rowOff>15456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9596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9417</xdr:rowOff>
    </xdr:from>
    <xdr:to>
      <xdr:col>10</xdr:col>
      <xdr:colOff>114300</xdr:colOff>
      <xdr:row>39</xdr:row>
      <xdr:rowOff>17075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9596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63697</xdr:rowOff>
    </xdr:from>
    <xdr:to>
      <xdr:col>24</xdr:col>
      <xdr:colOff>114300</xdr:colOff>
      <xdr:row>38</xdr:row>
      <xdr:rowOff>165297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42124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107359</xdr:rowOff>
    </xdr:from>
    <xdr:to>
      <xdr:col>20</xdr:col>
      <xdr:colOff>38100</xdr:colOff>
      <xdr:row>39</xdr:row>
      <xdr:rowOff>37509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28636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136106</xdr:rowOff>
    </xdr:from>
    <xdr:to>
      <xdr:col>15</xdr:col>
      <xdr:colOff>101600</xdr:colOff>
      <xdr:row>39</xdr:row>
      <xdr:rowOff>66256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57383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130067</xdr:rowOff>
    </xdr:from>
    <xdr:to>
      <xdr:col>10</xdr:col>
      <xdr:colOff>165100</xdr:colOff>
      <xdr:row>39</xdr:row>
      <xdr:rowOff>60217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51344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137725</xdr:rowOff>
    </xdr:from>
    <xdr:to>
      <xdr:col>6</xdr:col>
      <xdr:colOff>38100</xdr:colOff>
      <xdr:row>39</xdr:row>
      <xdr:rowOff>67875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59002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165354</xdr:rowOff>
    </xdr:from>
    <xdr:to>
      <xdr:col>24</xdr:col>
      <xdr:colOff>63500</xdr:colOff>
      <xdr:row>57</xdr:row>
      <xdr:rowOff>24016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6554"/>
          <a:ext cx="8382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8458</xdr:rowOff>
    </xdr:from>
    <xdr:to>
      <xdr:col>19</xdr:col>
      <xdr:colOff>177800</xdr:colOff>
      <xdr:row>57</xdr:row>
      <xdr:rowOff>24016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81108"/>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8458</xdr:rowOff>
    </xdr:from>
    <xdr:to>
      <xdr:col>15</xdr:col>
      <xdr:colOff>50800</xdr:colOff>
      <xdr:row>57</xdr:row>
      <xdr:rowOff>26848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1108"/>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26848</xdr:rowOff>
    </xdr:from>
    <xdr:to>
      <xdr:col>10</xdr:col>
      <xdr:colOff>114300</xdr:colOff>
      <xdr:row>57</xdr:row>
      <xdr:rowOff>57671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9498"/>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114554</xdr:rowOff>
    </xdr:from>
    <xdr:to>
      <xdr:col>24</xdr:col>
      <xdr:colOff>114300</xdr:colOff>
      <xdr:row>57</xdr:row>
      <xdr:rowOff>44704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92981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144666</xdr:rowOff>
    </xdr:from>
    <xdr:to>
      <xdr:col>20</xdr:col>
      <xdr:colOff>38100</xdr:colOff>
      <xdr:row>57</xdr:row>
      <xdr:rowOff>74816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65943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129108</xdr:rowOff>
    </xdr:from>
    <xdr:to>
      <xdr:col>15</xdr:col>
      <xdr:colOff>101600</xdr:colOff>
      <xdr:row>57</xdr:row>
      <xdr:rowOff>59258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75785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147498</xdr:rowOff>
    </xdr:from>
    <xdr:to>
      <xdr:col>10</xdr:col>
      <xdr:colOff>165100</xdr:colOff>
      <xdr:row>57</xdr:row>
      <xdr:rowOff>77648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94175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6871</xdr:rowOff>
    </xdr:from>
    <xdr:to>
      <xdr:col>6</xdr:col>
      <xdr:colOff>38100</xdr:colOff>
      <xdr:row>57</xdr:row>
      <xdr:rowOff>108471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124998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147929</xdr:rowOff>
    </xdr:from>
    <xdr:to>
      <xdr:col>24</xdr:col>
      <xdr:colOff>63500</xdr:colOff>
      <xdr:row>76</xdr:row>
      <xdr:rowOff>136100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06679"/>
          <a:ext cx="8382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147929</xdr:rowOff>
    </xdr:from>
    <xdr:to>
      <xdr:col>19</xdr:col>
      <xdr:colOff>177800</xdr:colOff>
      <xdr:row>75</xdr:row>
      <xdr:rowOff>165188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0667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165188</xdr:rowOff>
    </xdr:from>
    <xdr:to>
      <xdr:col>15</xdr:col>
      <xdr:colOff>50800</xdr:colOff>
      <xdr:row>76</xdr:row>
      <xdr:rowOff>103639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23938"/>
          <a:ext cx="889000" cy="1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103639</xdr:rowOff>
    </xdr:from>
    <xdr:to>
      <xdr:col>10</xdr:col>
      <xdr:colOff>114300</xdr:colOff>
      <xdr:row>76</xdr:row>
      <xdr:rowOff>138100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33839"/>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85300</xdr:rowOff>
    </xdr:from>
    <xdr:to>
      <xdr:col>24</xdr:col>
      <xdr:colOff>114300</xdr:colOff>
      <xdr:row>77</xdr:row>
      <xdr:rowOff>15450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108176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6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97130</xdr:rowOff>
    </xdr:from>
    <xdr:to>
      <xdr:col>20</xdr:col>
      <xdr:colOff>38100</xdr:colOff>
      <xdr:row>76</xdr:row>
      <xdr:rowOff>27279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43807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7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114389</xdr:rowOff>
    </xdr:from>
    <xdr:to>
      <xdr:col>15</xdr:col>
      <xdr:colOff>101600</xdr:colOff>
      <xdr:row>76</xdr:row>
      <xdr:rowOff>44540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7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7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52839</xdr:rowOff>
    </xdr:from>
    <xdr:to>
      <xdr:col>10</xdr:col>
      <xdr:colOff>165100</xdr:colOff>
      <xdr:row>76</xdr:row>
      <xdr:rowOff>154439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170966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87300</xdr:rowOff>
    </xdr:from>
    <xdr:to>
      <xdr:col>6</xdr:col>
      <xdr:colOff>38100</xdr:colOff>
      <xdr:row>77</xdr:row>
      <xdr:rowOff>17450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33977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94421</xdr:rowOff>
    </xdr:from>
    <xdr:to>
      <xdr:col>24</xdr:col>
      <xdr:colOff>63500</xdr:colOff>
      <xdr:row>95</xdr:row>
      <xdr:rowOff>126490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2171"/>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94421</xdr:rowOff>
    </xdr:from>
    <xdr:to>
      <xdr:col>19</xdr:col>
      <xdr:colOff>177800</xdr:colOff>
      <xdr:row>96</xdr:row>
      <xdr:rowOff>88314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2171"/>
          <a:ext cx="889000" cy="1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88314</xdr:rowOff>
    </xdr:from>
    <xdr:to>
      <xdr:col>15</xdr:col>
      <xdr:colOff>50800</xdr:colOff>
      <xdr:row>96</xdr:row>
      <xdr:rowOff>131454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75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131454</xdr:rowOff>
    </xdr:from>
    <xdr:to>
      <xdr:col>10</xdr:col>
      <xdr:colOff>114300</xdr:colOff>
      <xdr:row>97</xdr:row>
      <xdr:rowOff>36748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9065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75690</xdr:rowOff>
    </xdr:from>
    <xdr:to>
      <xdr:col>24</xdr:col>
      <xdr:colOff>114300</xdr:colOff>
      <xdr:row>96</xdr:row>
      <xdr:rowOff>5840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98567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43621</xdr:rowOff>
    </xdr:from>
    <xdr:to>
      <xdr:col>20</xdr:col>
      <xdr:colOff>38100</xdr:colOff>
      <xdr:row>95</xdr:row>
      <xdr:rowOff>145221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161748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37514</xdr:rowOff>
    </xdr:from>
    <xdr:to>
      <xdr:col>15</xdr:col>
      <xdr:colOff>101600</xdr:colOff>
      <xdr:row>96</xdr:row>
      <xdr:rowOff>139114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155641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80654</xdr:rowOff>
    </xdr:from>
    <xdr:to>
      <xdr:col>10</xdr:col>
      <xdr:colOff>165100</xdr:colOff>
      <xdr:row>97</xdr:row>
      <xdr:rowOff>10804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27331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157398</xdr:rowOff>
    </xdr:from>
    <xdr:to>
      <xdr:col>6</xdr:col>
      <xdr:colOff>38100</xdr:colOff>
      <xdr:row>97</xdr:row>
      <xdr:rowOff>87548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104075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77107</xdr:rowOff>
    </xdr:from>
    <xdr:to>
      <xdr:col>55</xdr:col>
      <xdr:colOff>0</xdr:colOff>
      <xdr:row>38</xdr:row>
      <xdr:rowOff>1440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20757"/>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101611</xdr:rowOff>
    </xdr:from>
    <xdr:to>
      <xdr:col>50</xdr:col>
      <xdr:colOff>114300</xdr:colOff>
      <xdr:row>38</xdr:row>
      <xdr:rowOff>1440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45261"/>
          <a:ext cx="889000" cy="7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101611</xdr:rowOff>
    </xdr:from>
    <xdr:to>
      <xdr:col>45</xdr:col>
      <xdr:colOff>177800</xdr:colOff>
      <xdr:row>37</xdr:row>
      <xdr:rowOff>120857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45261"/>
          <a:ext cx="8890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106314</xdr:rowOff>
    </xdr:from>
    <xdr:to>
      <xdr:col>41</xdr:col>
      <xdr:colOff>50800</xdr:colOff>
      <xdr:row>37</xdr:row>
      <xdr:rowOff>120857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49964"/>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26307</xdr:rowOff>
    </xdr:from>
    <xdr:to>
      <xdr:col>55</xdr:col>
      <xdr:colOff>50800</xdr:colOff>
      <xdr:row>37</xdr:row>
      <xdr:rowOff>127907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4734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122091</xdr:rowOff>
    </xdr:from>
    <xdr:to>
      <xdr:col>50</xdr:col>
      <xdr:colOff>165100</xdr:colOff>
      <xdr:row>38</xdr:row>
      <xdr:rowOff>52240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5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43367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50811</xdr:rowOff>
    </xdr:from>
    <xdr:to>
      <xdr:col>46</xdr:col>
      <xdr:colOff>38100</xdr:colOff>
      <xdr:row>37</xdr:row>
      <xdr:rowOff>152411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143538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70057</xdr:rowOff>
    </xdr:from>
    <xdr:to>
      <xdr:col>41</xdr:col>
      <xdr:colOff>101600</xdr:colOff>
      <xdr:row>38</xdr:row>
      <xdr:rowOff>207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162784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55514</xdr:rowOff>
    </xdr:from>
    <xdr:to>
      <xdr:col>36</xdr:col>
      <xdr:colOff>165100</xdr:colOff>
      <xdr:row>37</xdr:row>
      <xdr:rowOff>157114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148241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73477</xdr:rowOff>
    </xdr:from>
    <xdr:to>
      <xdr:col>55</xdr:col>
      <xdr:colOff>0</xdr:colOff>
      <xdr:row>58</xdr:row>
      <xdr:rowOff>88526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17577"/>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47122</xdr:rowOff>
    </xdr:from>
    <xdr:to>
      <xdr:col>50</xdr:col>
      <xdr:colOff>114300</xdr:colOff>
      <xdr:row>58</xdr:row>
      <xdr:rowOff>88526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91222"/>
          <a:ext cx="889000" cy="4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47122</xdr:rowOff>
    </xdr:from>
    <xdr:to>
      <xdr:col>45</xdr:col>
      <xdr:colOff>177800</xdr:colOff>
      <xdr:row>58</xdr:row>
      <xdr:rowOff>72942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91222"/>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72942</xdr:rowOff>
    </xdr:from>
    <xdr:to>
      <xdr:col>41</xdr:col>
      <xdr:colOff>50800</xdr:colOff>
      <xdr:row>58</xdr:row>
      <xdr:rowOff>86567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17042"/>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22677</xdr:rowOff>
    </xdr:from>
    <xdr:to>
      <xdr:col>55</xdr:col>
      <xdr:colOff>50800</xdr:colOff>
      <xdr:row>58</xdr:row>
      <xdr:rowOff>124277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37726</xdr:rowOff>
    </xdr:from>
    <xdr:to>
      <xdr:col>50</xdr:col>
      <xdr:colOff>165100</xdr:colOff>
      <xdr:row>58</xdr:row>
      <xdr:rowOff>139326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130453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167772</xdr:rowOff>
    </xdr:from>
    <xdr:to>
      <xdr:col>46</xdr:col>
      <xdr:colOff>38100</xdr:colOff>
      <xdr:row>58</xdr:row>
      <xdr:rowOff>97922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22142</xdr:rowOff>
    </xdr:from>
    <xdr:to>
      <xdr:col>41</xdr:col>
      <xdr:colOff>101600</xdr:colOff>
      <xdr:row>58</xdr:row>
      <xdr:rowOff>123742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114869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35767</xdr:rowOff>
    </xdr:from>
    <xdr:to>
      <xdr:col>36</xdr:col>
      <xdr:colOff>165100</xdr:colOff>
      <xdr:row>58</xdr:row>
      <xdr:rowOff>137367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128494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138477</xdr:rowOff>
    </xdr:from>
    <xdr:to>
      <xdr:col>55</xdr:col>
      <xdr:colOff>0</xdr:colOff>
      <xdr:row>78</xdr:row>
      <xdr:rowOff>138506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11577"/>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138477</xdr:rowOff>
    </xdr:from>
    <xdr:to>
      <xdr:col>50</xdr:col>
      <xdr:colOff>114300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11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87706</xdr:rowOff>
    </xdr:from>
    <xdr:to>
      <xdr:col>55</xdr:col>
      <xdr:colOff>50800</xdr:colOff>
      <xdr:row>79</xdr:row>
      <xdr:rowOff>17856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87677</xdr:rowOff>
    </xdr:from>
    <xdr:to>
      <xdr:col>50</xdr:col>
      <xdr:colOff>165100</xdr:colOff>
      <xdr:row>79</xdr:row>
      <xdr:rowOff>17827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8954</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9421</xdr:rowOff>
    </xdr:from>
    <xdr:to>
      <xdr:col>55</xdr:col>
      <xdr:colOff>0</xdr:colOff>
      <xdr:row>98</xdr:row>
      <xdr:rowOff>61451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11521"/>
          <a:ext cx="8382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81468</xdr:rowOff>
    </xdr:from>
    <xdr:to>
      <xdr:col>50</xdr:col>
      <xdr:colOff>114300</xdr:colOff>
      <xdr:row>98</xdr:row>
      <xdr:rowOff>61451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12118"/>
          <a:ext cx="889000" cy="1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81468</xdr:rowOff>
    </xdr:from>
    <xdr:to>
      <xdr:col>45</xdr:col>
      <xdr:colOff>177800</xdr:colOff>
      <xdr:row>98</xdr:row>
      <xdr:rowOff>32821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12118"/>
          <a:ext cx="889000" cy="1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32821</xdr:rowOff>
    </xdr:from>
    <xdr:to>
      <xdr:col>41</xdr:col>
      <xdr:colOff>50800</xdr:colOff>
      <xdr:row>98</xdr:row>
      <xdr:rowOff>45738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34921"/>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130071</xdr:rowOff>
    </xdr:from>
    <xdr:to>
      <xdr:col>55</xdr:col>
      <xdr:colOff>50800</xdr:colOff>
      <xdr:row>98</xdr:row>
      <xdr:rowOff>60221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108498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10651</xdr:rowOff>
    </xdr:from>
    <xdr:to>
      <xdr:col>50</xdr:col>
      <xdr:colOff>165100</xdr:colOff>
      <xdr:row>98</xdr:row>
      <xdr:rowOff>112251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103378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30668</xdr:rowOff>
    </xdr:from>
    <xdr:to>
      <xdr:col>46</xdr:col>
      <xdr:colOff>38100</xdr:colOff>
      <xdr:row>97</xdr:row>
      <xdr:rowOff>132268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148795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153471</xdr:rowOff>
    </xdr:from>
    <xdr:to>
      <xdr:col>41</xdr:col>
      <xdr:colOff>101600</xdr:colOff>
      <xdr:row>98</xdr:row>
      <xdr:rowOff>83621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166388</xdr:rowOff>
    </xdr:from>
    <xdr:to>
      <xdr:col>36</xdr:col>
      <xdr:colOff>165100</xdr:colOff>
      <xdr:row>98</xdr:row>
      <xdr:rowOff>96538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58293</xdr:rowOff>
    </xdr:from>
    <xdr:to>
      <xdr:col>85</xdr:col>
      <xdr:colOff>127000</xdr:colOff>
      <xdr:row>77</xdr:row>
      <xdr:rowOff>88455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5994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58293</xdr:rowOff>
    </xdr:from>
    <xdr:to>
      <xdr:col>81</xdr:col>
      <xdr:colOff>50800</xdr:colOff>
      <xdr:row>77</xdr:row>
      <xdr:rowOff>78169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59943"/>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68135</xdr:rowOff>
    </xdr:from>
    <xdr:to>
      <xdr:col>76</xdr:col>
      <xdr:colOff>114300</xdr:colOff>
      <xdr:row>77</xdr:row>
      <xdr:rowOff>78169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69785"/>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68135</xdr:rowOff>
    </xdr:from>
    <xdr:to>
      <xdr:col>71</xdr:col>
      <xdr:colOff>177800</xdr:colOff>
      <xdr:row>77</xdr:row>
      <xdr:rowOff>76022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6978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37655</xdr:rowOff>
    </xdr:from>
    <xdr:to>
      <xdr:col>85</xdr:col>
      <xdr:colOff>177800</xdr:colOff>
      <xdr:row>77</xdr:row>
      <xdr:rowOff>139255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124032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7493</xdr:rowOff>
    </xdr:from>
    <xdr:to>
      <xdr:col>81</xdr:col>
      <xdr:colOff>101600</xdr:colOff>
      <xdr:row>77</xdr:row>
      <xdr:rowOff>109093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100220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27369</xdr:rowOff>
    </xdr:from>
    <xdr:to>
      <xdr:col>76</xdr:col>
      <xdr:colOff>165100</xdr:colOff>
      <xdr:row>77</xdr:row>
      <xdr:rowOff>128969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120096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17335</xdr:rowOff>
    </xdr:from>
    <xdr:to>
      <xdr:col>72</xdr:col>
      <xdr:colOff>38100</xdr:colOff>
      <xdr:row>77</xdr:row>
      <xdr:rowOff>118935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110062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1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25222</xdr:rowOff>
    </xdr:from>
    <xdr:to>
      <xdr:col>67</xdr:col>
      <xdr:colOff>101600</xdr:colOff>
      <xdr:row>77</xdr:row>
      <xdr:rowOff>126822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117949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62624</xdr:rowOff>
    </xdr:from>
    <xdr:to>
      <xdr:col>85</xdr:col>
      <xdr:colOff>127000</xdr:colOff>
      <xdr:row>98</xdr:row>
      <xdr:rowOff>160668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64724"/>
          <a:ext cx="838200" cy="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115379</xdr:rowOff>
    </xdr:from>
    <xdr:to>
      <xdr:col>81</xdr:col>
      <xdr:colOff>50800</xdr:colOff>
      <xdr:row>98</xdr:row>
      <xdr:rowOff>160668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17479"/>
          <a:ext cx="889000" cy="4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157201</xdr:rowOff>
    </xdr:from>
    <xdr:to>
      <xdr:col>76</xdr:col>
      <xdr:colOff>114300</xdr:colOff>
      <xdr:row>98</xdr:row>
      <xdr:rowOff>115379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87851"/>
          <a:ext cx="889000" cy="1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129375</xdr:rowOff>
    </xdr:from>
    <xdr:to>
      <xdr:col>71</xdr:col>
      <xdr:colOff>177800</xdr:colOff>
      <xdr:row>97</xdr:row>
      <xdr:rowOff>157201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6002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11824</xdr:rowOff>
    </xdr:from>
    <xdr:to>
      <xdr:col>85</xdr:col>
      <xdr:colOff>177800</xdr:colOff>
      <xdr:row>98</xdr:row>
      <xdr:rowOff>113424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161701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109868</xdr:rowOff>
    </xdr:from>
    <xdr:to>
      <xdr:col>81</xdr:col>
      <xdr:colOff>101600</xdr:colOff>
      <xdr:row>99</xdr:row>
      <xdr:rowOff>40018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31145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64579</xdr:rowOff>
    </xdr:from>
    <xdr:to>
      <xdr:col>76</xdr:col>
      <xdr:colOff>165100</xdr:colOff>
      <xdr:row>98</xdr:row>
      <xdr:rowOff>166179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157306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106401</xdr:rowOff>
    </xdr:from>
    <xdr:to>
      <xdr:col>72</xdr:col>
      <xdr:colOff>38100</xdr:colOff>
      <xdr:row>98</xdr:row>
      <xdr:rowOff>36551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53078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78575</xdr:rowOff>
    </xdr:from>
    <xdr:to>
      <xdr:col>67</xdr:col>
      <xdr:colOff>101600</xdr:colOff>
      <xdr:row>98</xdr:row>
      <xdr:rowOff>8725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25252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133414</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477064"/>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82614</xdr:rowOff>
    </xdr:from>
    <xdr:to>
      <xdr:col>116</xdr:col>
      <xdr:colOff>114300</xdr:colOff>
      <xdr:row>38</xdr:row>
      <xdr:rowOff>12764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151907</xdr:rowOff>
    </xdr:from>
    <xdr:to>
      <xdr:col>116</xdr:col>
      <xdr:colOff>63500</xdr:colOff>
      <xdr:row>77</xdr:row>
      <xdr:rowOff>55826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010657"/>
          <a:ext cx="838200" cy="2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151907</xdr:rowOff>
    </xdr:from>
    <xdr:to>
      <xdr:col>111</xdr:col>
      <xdr:colOff>177800</xdr:colOff>
      <xdr:row>76</xdr:row>
      <xdr:rowOff>11638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01065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11638</xdr:rowOff>
    </xdr:from>
    <xdr:to>
      <xdr:col>107</xdr:col>
      <xdr:colOff>50800</xdr:colOff>
      <xdr:row>76</xdr:row>
      <xdr:rowOff>28738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41838"/>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28738</xdr:rowOff>
    </xdr:from>
    <xdr:to>
      <xdr:col>102</xdr:col>
      <xdr:colOff>114300</xdr:colOff>
      <xdr:row>76</xdr:row>
      <xdr:rowOff>92083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058938"/>
          <a:ext cx="8890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5026</xdr:rowOff>
    </xdr:from>
    <xdr:to>
      <xdr:col>116</xdr:col>
      <xdr:colOff>114300</xdr:colOff>
      <xdr:row>77</xdr:row>
      <xdr:rowOff>106626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154903</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101107</xdr:rowOff>
    </xdr:from>
    <xdr:to>
      <xdr:col>112</xdr:col>
      <xdr:colOff>38100</xdr:colOff>
      <xdr:row>76</xdr:row>
      <xdr:rowOff>31257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47784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132288</xdr:rowOff>
    </xdr:from>
    <xdr:to>
      <xdr:col>107</xdr:col>
      <xdr:colOff>101600</xdr:colOff>
      <xdr:row>76</xdr:row>
      <xdr:rowOff>62438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53565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149388</xdr:rowOff>
    </xdr:from>
    <xdr:to>
      <xdr:col>102</xdr:col>
      <xdr:colOff>165100</xdr:colOff>
      <xdr:row>76</xdr:row>
      <xdr:rowOff>79538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70665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41283</xdr:rowOff>
    </xdr:from>
    <xdr:to>
      <xdr:col>98</xdr:col>
      <xdr:colOff>38100</xdr:colOff>
      <xdr:row>76</xdr:row>
      <xdr:rowOff>142883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0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134010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歳出総額は、住民一人当たり</a:t>
          </a:r>
          <a:r>
            <a:rPr kumimoji="1" lang="ja-JP" altLang="en-US" sz="1100">
              <a:solidFill>
                <a:schemeClr val="dk1"/>
              </a:solidFill>
              <a:effectLst/>
              <a:latin typeface="+mn-lt"/>
              <a:ea typeface="+mn-ea"/>
              <a:cs typeface="+mn-cs"/>
            </a:rPr>
            <a:t>３２１，０２６</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最も占める割合が高いのが扶助費で、住民一人当たり</a:t>
          </a:r>
          <a:r>
            <a:rPr kumimoji="1" lang="ja-JP" altLang="en-US" sz="1100">
              <a:solidFill>
                <a:schemeClr val="dk1"/>
              </a:solidFill>
              <a:effectLst/>
              <a:latin typeface="+mn-lt"/>
              <a:ea typeface="+mn-ea"/>
              <a:cs typeface="+mn-cs"/>
            </a:rPr>
            <a:t>８０，３０９</a:t>
          </a:r>
          <a:r>
            <a:rPr kumimoji="1" lang="ja-JP" altLang="ja-JP" sz="1100">
              <a:solidFill>
                <a:schemeClr val="dk1"/>
              </a:solidFill>
              <a:effectLst/>
              <a:latin typeface="+mn-lt"/>
              <a:ea typeface="+mn-ea"/>
              <a:cs typeface="+mn-cs"/>
            </a:rPr>
            <a:t>円となっており、類似団体平均と比べて</a:t>
          </a:r>
          <a:r>
            <a:rPr kumimoji="1" lang="ja-JP" altLang="en-US" sz="1100">
              <a:solidFill>
                <a:schemeClr val="dk1"/>
              </a:solidFill>
              <a:effectLst/>
              <a:latin typeface="+mn-lt"/>
              <a:ea typeface="+mn-ea"/>
              <a:cs typeface="+mn-cs"/>
            </a:rPr>
            <a:t>８，７７３</a:t>
          </a:r>
          <a:r>
            <a:rPr kumimoji="1" lang="ja-JP" altLang="ja-JP" sz="1100">
              <a:solidFill>
                <a:schemeClr val="dk1"/>
              </a:solidFill>
              <a:effectLst/>
              <a:latin typeface="+mn-lt"/>
              <a:ea typeface="+mn-ea"/>
              <a:cs typeface="+mn-cs"/>
            </a:rPr>
            <a:t>円高くなっている。児童福祉費（児童手当や施設型給付費）の費用が主な要因と考えられる。</a:t>
          </a:r>
          <a:endParaRPr lang="ja-JP" altLang="ja-JP" sz="1400">
            <a:effectLst/>
          </a:endParaRPr>
        </a:p>
        <a:p>
          <a:r>
            <a:rPr kumimoji="1" lang="ja-JP" altLang="en-US" sz="1100">
              <a:solidFill>
                <a:schemeClr val="dk1"/>
              </a:solidFill>
              <a:effectLst/>
              <a:latin typeface="+mn-lt"/>
              <a:ea typeface="+mn-ea"/>
              <a:cs typeface="+mn-cs"/>
            </a:rPr>
            <a:t>下水道事業の企業会計適用があり、トータルコストは変わらないが内訳として補助費は増加、</a:t>
          </a:r>
          <a:r>
            <a:rPr kumimoji="1" lang="ja-JP" altLang="ja-JP" sz="1100">
              <a:solidFill>
                <a:schemeClr val="dk1"/>
              </a:solidFill>
              <a:effectLst/>
              <a:latin typeface="+mn-lt"/>
              <a:ea typeface="+mn-ea"/>
              <a:cs typeface="+mn-cs"/>
            </a:rPr>
            <a:t>操出金</a:t>
          </a:r>
          <a:r>
            <a:rPr kumimoji="1" lang="ja-JP" altLang="en-US" sz="1100">
              <a:solidFill>
                <a:schemeClr val="dk1"/>
              </a:solidFill>
              <a:effectLst/>
              <a:latin typeface="+mn-lt"/>
              <a:ea typeface="+mn-ea"/>
              <a:cs typeface="+mn-cs"/>
            </a:rPr>
            <a:t>は減少となっている。</a:t>
          </a:r>
          <a:r>
            <a:rPr lang="ja-JP" altLang="ja-JP" sz="1100">
              <a:solidFill>
                <a:schemeClr val="dk1"/>
              </a:solidFill>
              <a:effectLst/>
              <a:latin typeface="+mn-lt"/>
              <a:ea typeface="+mn-ea"/>
              <a:cs typeface="+mn-cs"/>
            </a:rPr>
            <a:t>普通建設事業費は</a:t>
          </a:r>
          <a:r>
            <a:rPr lang="ja-JP" altLang="en-US" sz="1100">
              <a:solidFill>
                <a:schemeClr val="dk1"/>
              </a:solidFill>
              <a:effectLst/>
              <a:latin typeface="+mn-lt"/>
              <a:ea typeface="+mn-ea"/>
              <a:cs typeface="+mn-cs"/>
            </a:rPr>
            <a:t>６，５８３</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しているが、</a:t>
          </a:r>
          <a:r>
            <a:rPr lang="ja-JP" altLang="en-US" sz="1100">
              <a:solidFill>
                <a:schemeClr val="dk1"/>
              </a:solidFill>
              <a:effectLst/>
              <a:latin typeface="+mn-lt"/>
              <a:ea typeface="+mn-ea"/>
              <a:cs typeface="+mn-cs"/>
            </a:rPr>
            <a:t>幼稚園改修工事やごみ焼却施設補修によるもので</a:t>
          </a:r>
          <a:r>
            <a:rPr lang="ja-JP" altLang="ja-JP" sz="110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23,227
23,059
8.74
7,751,582
7,456,485
226,271
4,693,659
5,705,264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32258</xdr:rowOff>
    </xdr:from>
    <xdr:to>
      <xdr:col>24</xdr:col>
      <xdr:colOff>63500</xdr:colOff>
      <xdr:row>36</xdr:row>
      <xdr:rowOff>67201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04458"/>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32258</xdr:rowOff>
    </xdr:from>
    <xdr:to>
      <xdr:col>19</xdr:col>
      <xdr:colOff>177800</xdr:colOff>
      <xdr:row>36</xdr:row>
      <xdr:rowOff>118146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0445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118146</xdr:rowOff>
    </xdr:from>
    <xdr:to>
      <xdr:col>15</xdr:col>
      <xdr:colOff>50800</xdr:colOff>
      <xdr:row>36</xdr:row>
      <xdr:rowOff>145252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90346"/>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137087</xdr:rowOff>
    </xdr:from>
    <xdr:to>
      <xdr:col>10</xdr:col>
      <xdr:colOff>114300</xdr:colOff>
      <xdr:row>36</xdr:row>
      <xdr:rowOff>145252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3783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16401</xdr:rowOff>
    </xdr:from>
    <xdr:to>
      <xdr:col>24</xdr:col>
      <xdr:colOff>114300</xdr:colOff>
      <xdr:row>36</xdr:row>
      <xdr:rowOff>118001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166278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67346</xdr:rowOff>
    </xdr:from>
    <xdr:to>
      <xdr:col>15</xdr:col>
      <xdr:colOff>101600</xdr:colOff>
      <xdr:row>36</xdr:row>
      <xdr:rowOff>168946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160073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94452</xdr:rowOff>
    </xdr:from>
    <xdr:to>
      <xdr:col>10</xdr:col>
      <xdr:colOff>165100</xdr:colOff>
      <xdr:row>37</xdr:row>
      <xdr:rowOff>24602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15729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86287</xdr:rowOff>
    </xdr:from>
    <xdr:to>
      <xdr:col>6</xdr:col>
      <xdr:colOff>38100</xdr:colOff>
      <xdr:row>36</xdr:row>
      <xdr:rowOff>16437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148082</xdr:rowOff>
    </xdr:from>
    <xdr:to>
      <xdr:col>24</xdr:col>
      <xdr:colOff>63500</xdr:colOff>
      <xdr:row>59</xdr:row>
      <xdr:rowOff>97082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92182"/>
          <a:ext cx="838200" cy="1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54334</xdr:rowOff>
    </xdr:from>
    <xdr:to>
      <xdr:col>19</xdr:col>
      <xdr:colOff>177800</xdr:colOff>
      <xdr:row>59</xdr:row>
      <xdr:rowOff>97082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16988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106118</xdr:rowOff>
    </xdr:from>
    <xdr:to>
      <xdr:col>15</xdr:col>
      <xdr:colOff>50800</xdr:colOff>
      <xdr:row>59</xdr:row>
      <xdr:rowOff>54334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50218"/>
          <a:ext cx="889000" cy="1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78958</xdr:rowOff>
    </xdr:from>
    <xdr:to>
      <xdr:col>10</xdr:col>
      <xdr:colOff>114300</xdr:colOff>
      <xdr:row>58</xdr:row>
      <xdr:rowOff>106118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23058"/>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97282</xdr:rowOff>
    </xdr:from>
    <xdr:to>
      <xdr:col>24</xdr:col>
      <xdr:colOff>114300</xdr:colOff>
      <xdr:row>59</xdr:row>
      <xdr:rowOff>27432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12209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46282</xdr:rowOff>
    </xdr:from>
    <xdr:to>
      <xdr:col>20</xdr:col>
      <xdr:colOff>38100</xdr:colOff>
      <xdr:row>59</xdr:row>
      <xdr:rowOff>147882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139009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2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3534</xdr:rowOff>
    </xdr:from>
    <xdr:to>
      <xdr:col>15</xdr:col>
      <xdr:colOff>101600</xdr:colOff>
      <xdr:row>59</xdr:row>
      <xdr:rowOff>105134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96261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55318</xdr:rowOff>
    </xdr:from>
    <xdr:to>
      <xdr:col>10</xdr:col>
      <xdr:colOff>165100</xdr:colOff>
      <xdr:row>58</xdr:row>
      <xdr:rowOff>156918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148045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28158</xdr:rowOff>
    </xdr:from>
    <xdr:to>
      <xdr:col>6</xdr:col>
      <xdr:colOff>38100</xdr:colOff>
      <xdr:row>58</xdr:row>
      <xdr:rowOff>129758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120885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124143</xdr:rowOff>
    </xdr:from>
    <xdr:to>
      <xdr:col>24</xdr:col>
      <xdr:colOff>63500</xdr:colOff>
      <xdr:row>76</xdr:row>
      <xdr:rowOff>138697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54343"/>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100177</xdr:rowOff>
    </xdr:from>
    <xdr:to>
      <xdr:col>19</xdr:col>
      <xdr:colOff>177800</xdr:colOff>
      <xdr:row>76</xdr:row>
      <xdr:rowOff>138697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130377"/>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100177</xdr:rowOff>
    </xdr:from>
    <xdr:to>
      <xdr:col>15</xdr:col>
      <xdr:colOff>50800</xdr:colOff>
      <xdr:row>77</xdr:row>
      <xdr:rowOff>98261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30377"/>
          <a:ext cx="889000" cy="1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98261</xdr:rowOff>
    </xdr:from>
    <xdr:to>
      <xdr:col>10</xdr:col>
      <xdr:colOff>114300</xdr:colOff>
      <xdr:row>77</xdr:row>
      <xdr:rowOff>165709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99911"/>
          <a:ext cx="889000" cy="6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73343</xdr:rowOff>
    </xdr:from>
    <xdr:to>
      <xdr:col>24</xdr:col>
      <xdr:colOff>114300</xdr:colOff>
      <xdr:row>77</xdr:row>
      <xdr:rowOff>3493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51770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8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87897</xdr:rowOff>
    </xdr:from>
    <xdr:to>
      <xdr:col>20</xdr:col>
      <xdr:colOff>38100</xdr:colOff>
      <xdr:row>77</xdr:row>
      <xdr:rowOff>18047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49377</xdr:rowOff>
    </xdr:from>
    <xdr:to>
      <xdr:col>15</xdr:col>
      <xdr:colOff>101600</xdr:colOff>
      <xdr:row>76</xdr:row>
      <xdr:rowOff>150977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167505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85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47461</xdr:rowOff>
    </xdr:from>
    <xdr:to>
      <xdr:col>10</xdr:col>
      <xdr:colOff>165100</xdr:colOff>
      <xdr:row>77</xdr:row>
      <xdr:rowOff>149061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140188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114909</xdr:rowOff>
    </xdr:from>
    <xdr:to>
      <xdr:col>6</xdr:col>
      <xdr:colOff>38100</xdr:colOff>
      <xdr:row>78</xdr:row>
      <xdr:rowOff>45059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36186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171427</xdr:rowOff>
    </xdr:from>
    <xdr:to>
      <xdr:col>24</xdr:col>
      <xdr:colOff>63500</xdr:colOff>
      <xdr:row>98</xdr:row>
      <xdr:rowOff>31459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02077"/>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31459</xdr:rowOff>
    </xdr:from>
    <xdr:to>
      <xdr:col>19</xdr:col>
      <xdr:colOff>177800</xdr:colOff>
      <xdr:row>98</xdr:row>
      <xdr:rowOff>40015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3355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162756</xdr:rowOff>
    </xdr:from>
    <xdr:to>
      <xdr:col>15</xdr:col>
      <xdr:colOff>50800</xdr:colOff>
      <xdr:row>98</xdr:row>
      <xdr:rowOff>40015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93406"/>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162756</xdr:rowOff>
    </xdr:from>
    <xdr:to>
      <xdr:col>10</xdr:col>
      <xdr:colOff>114300</xdr:colOff>
      <xdr:row>98</xdr:row>
      <xdr:rowOff>90501</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93406"/>
          <a:ext cx="889000" cy="9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120627</xdr:rowOff>
    </xdr:from>
    <xdr:to>
      <xdr:col>24</xdr:col>
      <xdr:colOff>114300</xdr:colOff>
      <xdr:row>98</xdr:row>
      <xdr:rowOff>50777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143504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152109</xdr:rowOff>
    </xdr:from>
    <xdr:to>
      <xdr:col>20</xdr:col>
      <xdr:colOff>38100</xdr:colOff>
      <xdr:row>98</xdr:row>
      <xdr:rowOff>82259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98786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5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160665</xdr:rowOff>
    </xdr:from>
    <xdr:to>
      <xdr:col>15</xdr:col>
      <xdr:colOff>101600</xdr:colOff>
      <xdr:row>98</xdr:row>
      <xdr:rowOff>90815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107342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5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111956</xdr:rowOff>
    </xdr:from>
    <xdr:to>
      <xdr:col>10</xdr:col>
      <xdr:colOff>165100</xdr:colOff>
      <xdr:row>98</xdr:row>
      <xdr:rowOff>42106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33233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39701</xdr:rowOff>
    </xdr:from>
    <xdr:to>
      <xdr:col>6</xdr:col>
      <xdr:colOff>38100</xdr:colOff>
      <xdr:row>98</xdr:row>
      <xdr:rowOff>141301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132428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65470</xdr:rowOff>
    </xdr:from>
    <xdr:to>
      <xdr:col>55</xdr:col>
      <xdr:colOff>0</xdr:colOff>
      <xdr:row>59</xdr:row>
      <xdr:rowOff>68165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81020"/>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65470</xdr:rowOff>
    </xdr:from>
    <xdr:to>
      <xdr:col>50</xdr:col>
      <xdr:colOff>114300</xdr:colOff>
      <xdr:row>59</xdr:row>
      <xdr:rowOff>70875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8102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70875</xdr:rowOff>
    </xdr:from>
    <xdr:to>
      <xdr:col>45</xdr:col>
      <xdr:colOff>177800</xdr:colOff>
      <xdr:row>59</xdr:row>
      <xdr:rowOff>74255</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86425"/>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72638</xdr:rowOff>
    </xdr:from>
    <xdr:to>
      <xdr:col>41</xdr:col>
      <xdr:colOff>50800</xdr:colOff>
      <xdr:row>59</xdr:row>
      <xdr:rowOff>74255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88188"/>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17365</xdr:rowOff>
    </xdr:from>
    <xdr:to>
      <xdr:col>55</xdr:col>
      <xdr:colOff>50800</xdr:colOff>
      <xdr:row>59</xdr:row>
      <xdr:rowOff>118965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103742</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4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14670</xdr:rowOff>
    </xdr:from>
    <xdr:to>
      <xdr:col>50</xdr:col>
      <xdr:colOff>165100</xdr:colOff>
      <xdr:row>59</xdr:row>
      <xdr:rowOff>116270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107397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20075</xdr:rowOff>
    </xdr:from>
    <xdr:to>
      <xdr:col>46</xdr:col>
      <xdr:colOff>38100</xdr:colOff>
      <xdr:row>59</xdr:row>
      <xdr:rowOff>121675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112802</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23455</xdr:rowOff>
    </xdr:from>
    <xdr:to>
      <xdr:col>41</xdr:col>
      <xdr:colOff>101600</xdr:colOff>
      <xdr:row>59</xdr:row>
      <xdr:rowOff>125055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116182</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21838</xdr:rowOff>
    </xdr:from>
    <xdr:to>
      <xdr:col>36</xdr:col>
      <xdr:colOff>165100</xdr:colOff>
      <xdr:row>59</xdr:row>
      <xdr:rowOff>123438</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114565</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3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79513</xdr:rowOff>
    </xdr:from>
    <xdr:to>
      <xdr:col>55</xdr:col>
      <xdr:colOff>0</xdr:colOff>
      <xdr:row>79</xdr:row>
      <xdr:rowOff>81516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624063"/>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79513</xdr:rowOff>
    </xdr:from>
    <xdr:to>
      <xdr:col>50</xdr:col>
      <xdr:colOff>114300</xdr:colOff>
      <xdr:row>79</xdr:row>
      <xdr:rowOff>80645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24063"/>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44428</xdr:rowOff>
    </xdr:from>
    <xdr:to>
      <xdr:col>45</xdr:col>
      <xdr:colOff>177800</xdr:colOff>
      <xdr:row>79</xdr:row>
      <xdr:rowOff>80645</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88978"/>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21721</xdr:rowOff>
    </xdr:from>
    <xdr:to>
      <xdr:col>41</xdr:col>
      <xdr:colOff>50800</xdr:colOff>
      <xdr:row>79</xdr:row>
      <xdr:rowOff>44428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6627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30716</xdr:rowOff>
    </xdr:from>
    <xdr:to>
      <xdr:col>55</xdr:col>
      <xdr:colOff>50800</xdr:colOff>
      <xdr:row>79</xdr:row>
      <xdr:rowOff>132316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28713</xdr:rowOff>
    </xdr:from>
    <xdr:to>
      <xdr:col>50</xdr:col>
      <xdr:colOff>165100</xdr:colOff>
      <xdr:row>79</xdr:row>
      <xdr:rowOff>130313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121440</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29845</xdr:rowOff>
    </xdr:from>
    <xdr:to>
      <xdr:col>46</xdr:col>
      <xdr:colOff>38100</xdr:colOff>
      <xdr:row>79</xdr:row>
      <xdr:rowOff>131445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122572</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165078</xdr:rowOff>
    </xdr:from>
    <xdr:to>
      <xdr:col>41</xdr:col>
      <xdr:colOff>101600</xdr:colOff>
      <xdr:row>79</xdr:row>
      <xdr:rowOff>95228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86355</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3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142371</xdr:rowOff>
    </xdr:from>
    <xdr:to>
      <xdr:col>36</xdr:col>
      <xdr:colOff>165100</xdr:colOff>
      <xdr:row>79</xdr:row>
      <xdr:rowOff>72521</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89048</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9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56679</xdr:rowOff>
    </xdr:from>
    <xdr:to>
      <xdr:col>55</xdr:col>
      <xdr:colOff>0</xdr:colOff>
      <xdr:row>98</xdr:row>
      <xdr:rowOff>62691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58779"/>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49901</xdr:rowOff>
    </xdr:from>
    <xdr:to>
      <xdr:col>50</xdr:col>
      <xdr:colOff>114300</xdr:colOff>
      <xdr:row>98</xdr:row>
      <xdr:rowOff>56679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52001"/>
          <a:ext cx="8890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49901</xdr:rowOff>
    </xdr:from>
    <xdr:to>
      <xdr:col>45</xdr:col>
      <xdr:colOff>177800</xdr:colOff>
      <xdr:row>98</xdr:row>
      <xdr:rowOff>75631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52001"/>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75631</xdr:rowOff>
    </xdr:from>
    <xdr:to>
      <xdr:col>41</xdr:col>
      <xdr:colOff>50800</xdr:colOff>
      <xdr:row>98</xdr:row>
      <xdr:rowOff>83965</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77731"/>
          <a:ext cx="8890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11891</xdr:rowOff>
    </xdr:from>
    <xdr:to>
      <xdr:col>55</xdr:col>
      <xdr:colOff>50800</xdr:colOff>
      <xdr:row>98</xdr:row>
      <xdr:rowOff>113491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5879</xdr:rowOff>
    </xdr:from>
    <xdr:to>
      <xdr:col>50</xdr:col>
      <xdr:colOff>165100</xdr:colOff>
      <xdr:row>98</xdr:row>
      <xdr:rowOff>107479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98606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170551</xdr:rowOff>
    </xdr:from>
    <xdr:to>
      <xdr:col>46</xdr:col>
      <xdr:colOff>38100</xdr:colOff>
      <xdr:row>98</xdr:row>
      <xdr:rowOff>100701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91828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24831</xdr:rowOff>
    </xdr:from>
    <xdr:to>
      <xdr:col>41</xdr:col>
      <xdr:colOff>101600</xdr:colOff>
      <xdr:row>98</xdr:row>
      <xdr:rowOff>126431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117558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33165</xdr:rowOff>
    </xdr:from>
    <xdr:to>
      <xdr:col>36</xdr:col>
      <xdr:colOff>165100</xdr:colOff>
      <xdr:row>98</xdr:row>
      <xdr:rowOff>134765</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125892</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131737</xdr:rowOff>
    </xdr:from>
    <xdr:to>
      <xdr:col>85</xdr:col>
      <xdr:colOff>127000</xdr:colOff>
      <xdr:row>37</xdr:row>
      <xdr:rowOff>150254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75387"/>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38049</xdr:rowOff>
    </xdr:from>
    <xdr:to>
      <xdr:col>81</xdr:col>
      <xdr:colOff>50800</xdr:colOff>
      <xdr:row>37</xdr:row>
      <xdr:rowOff>150254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381699"/>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164655</xdr:rowOff>
    </xdr:from>
    <xdr:to>
      <xdr:col>76</xdr:col>
      <xdr:colOff>114300</xdr:colOff>
      <xdr:row>37</xdr:row>
      <xdr:rowOff>38049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336855"/>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164655</xdr:rowOff>
    </xdr:from>
    <xdr:to>
      <xdr:col>71</xdr:col>
      <xdr:colOff>177800</xdr:colOff>
      <xdr:row>37</xdr:row>
      <xdr:rowOff>138671</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336855"/>
          <a:ext cx="889000" cy="1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80937</xdr:rowOff>
    </xdr:from>
    <xdr:to>
      <xdr:col>85</xdr:col>
      <xdr:colOff>177800</xdr:colOff>
      <xdr:row>38</xdr:row>
      <xdr:rowOff>11087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59364</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99454</xdr:rowOff>
    </xdr:from>
    <xdr:to>
      <xdr:col>81</xdr:col>
      <xdr:colOff>101600</xdr:colOff>
      <xdr:row>38</xdr:row>
      <xdr:rowOff>29604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20731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158699</xdr:rowOff>
    </xdr:from>
    <xdr:to>
      <xdr:col>76</xdr:col>
      <xdr:colOff>165100</xdr:colOff>
      <xdr:row>37</xdr:row>
      <xdr:rowOff>88849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105376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113855</xdr:rowOff>
    </xdr:from>
    <xdr:to>
      <xdr:col>72</xdr:col>
      <xdr:colOff>38100</xdr:colOff>
      <xdr:row>37</xdr:row>
      <xdr:rowOff>44005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60532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87871</xdr:rowOff>
    </xdr:from>
    <xdr:to>
      <xdr:col>67</xdr:col>
      <xdr:colOff>101600</xdr:colOff>
      <xdr:row>38</xdr:row>
      <xdr:rowOff>18021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34548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2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12501</xdr:rowOff>
    </xdr:from>
    <xdr:to>
      <xdr:col>85</xdr:col>
      <xdr:colOff>127000</xdr:colOff>
      <xdr:row>59</xdr:row>
      <xdr:rowOff>32552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128051"/>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154330</xdr:rowOff>
    </xdr:from>
    <xdr:to>
      <xdr:col>81</xdr:col>
      <xdr:colOff>50800</xdr:colOff>
      <xdr:row>59</xdr:row>
      <xdr:rowOff>32552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098430"/>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154330</xdr:rowOff>
    </xdr:from>
    <xdr:to>
      <xdr:col>76</xdr:col>
      <xdr:colOff>114300</xdr:colOff>
      <xdr:row>59</xdr:row>
      <xdr:rowOff>14297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98430"/>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11205</xdr:rowOff>
    </xdr:from>
    <xdr:to>
      <xdr:col>71</xdr:col>
      <xdr:colOff>177800</xdr:colOff>
      <xdr:row>59</xdr:row>
      <xdr:rowOff>14297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126755"/>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133151</xdr:rowOff>
    </xdr:from>
    <xdr:to>
      <xdr:col>85</xdr:col>
      <xdr:colOff>177800</xdr:colOff>
      <xdr:row>59</xdr:row>
      <xdr:rowOff>63301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111578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153202</xdr:rowOff>
    </xdr:from>
    <xdr:to>
      <xdr:col>81</xdr:col>
      <xdr:colOff>101600</xdr:colOff>
      <xdr:row>59</xdr:row>
      <xdr:rowOff>83352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74479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103530</xdr:rowOff>
    </xdr:from>
    <xdr:to>
      <xdr:col>76</xdr:col>
      <xdr:colOff>165100</xdr:colOff>
      <xdr:row>59</xdr:row>
      <xdr:rowOff>33680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24807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134947</xdr:rowOff>
    </xdr:from>
    <xdr:to>
      <xdr:col>72</xdr:col>
      <xdr:colOff>38100</xdr:colOff>
      <xdr:row>59</xdr:row>
      <xdr:rowOff>65097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56224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131855</xdr:rowOff>
    </xdr:from>
    <xdr:to>
      <xdr:col>67</xdr:col>
      <xdr:colOff>101600</xdr:colOff>
      <xdr:row>59</xdr:row>
      <xdr:rowOff>62005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53132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57544</xdr:rowOff>
    </xdr:from>
    <xdr:to>
      <xdr:col>85</xdr:col>
      <xdr:colOff>127000</xdr:colOff>
      <xdr:row>97</xdr:row>
      <xdr:rowOff>88455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88194"/>
          <a:ext cx="8382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57544</xdr:rowOff>
    </xdr:from>
    <xdr:to>
      <xdr:col>81</xdr:col>
      <xdr:colOff>50800</xdr:colOff>
      <xdr:row>97</xdr:row>
      <xdr:rowOff>78169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88194"/>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68135</xdr:rowOff>
    </xdr:from>
    <xdr:to>
      <xdr:col>76</xdr:col>
      <xdr:colOff>114300</xdr:colOff>
      <xdr:row>97</xdr:row>
      <xdr:rowOff>78169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98785"/>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68135</xdr:rowOff>
    </xdr:from>
    <xdr:to>
      <xdr:col>71</xdr:col>
      <xdr:colOff>177800</xdr:colOff>
      <xdr:row>97</xdr:row>
      <xdr:rowOff>76022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9878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37655</xdr:rowOff>
    </xdr:from>
    <xdr:to>
      <xdr:col>85</xdr:col>
      <xdr:colOff>177800</xdr:colOff>
      <xdr:row>97</xdr:row>
      <xdr:rowOff>139255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124032</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6744</xdr:rowOff>
    </xdr:from>
    <xdr:to>
      <xdr:col>81</xdr:col>
      <xdr:colOff>101600</xdr:colOff>
      <xdr:row>97</xdr:row>
      <xdr:rowOff>108344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99471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27369</xdr:rowOff>
    </xdr:from>
    <xdr:to>
      <xdr:col>76</xdr:col>
      <xdr:colOff>165100</xdr:colOff>
      <xdr:row>97</xdr:row>
      <xdr:rowOff>128969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120096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17335</xdr:rowOff>
    </xdr:from>
    <xdr:to>
      <xdr:col>72</xdr:col>
      <xdr:colOff>38100</xdr:colOff>
      <xdr:row>97</xdr:row>
      <xdr:rowOff>118935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110062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4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25222</xdr:rowOff>
    </xdr:from>
    <xdr:to>
      <xdr:col>67</xdr:col>
      <xdr:colOff>101600</xdr:colOff>
      <xdr:row>97</xdr:row>
      <xdr:rowOff>126822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117949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前年度と比較して全体的に負担は減少している。</a:t>
          </a:r>
          <a:endParaRPr lang="ja-JP" altLang="ja-JP" sz="1400">
            <a:effectLst/>
          </a:endParaRPr>
        </a:p>
        <a:p>
          <a:r>
            <a:rPr kumimoji="1" lang="ja-JP" altLang="ja-JP" sz="1100">
              <a:solidFill>
                <a:schemeClr val="dk1"/>
              </a:solidFill>
              <a:effectLst/>
              <a:latin typeface="+mn-lt"/>
              <a:ea typeface="+mn-ea"/>
              <a:cs typeface="+mn-cs"/>
            </a:rPr>
            <a:t>負担の大きいもので民生費は、住民一人あたり</a:t>
          </a:r>
          <a:r>
            <a:rPr kumimoji="1" lang="ja-JP" altLang="en-US" sz="1100">
              <a:solidFill>
                <a:schemeClr val="dk1"/>
              </a:solidFill>
              <a:effectLst/>
              <a:latin typeface="+mn-lt"/>
              <a:ea typeface="+mn-ea"/>
              <a:cs typeface="+mn-cs"/>
            </a:rPr>
            <a:t>１２４，２２５</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１，１４６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下回った。前年度の改修工事が完了したことが主な要因である。</a:t>
          </a:r>
          <a:endParaRPr lang="ja-JP" altLang="ja-JP" sz="1400">
            <a:effectLst/>
          </a:endParaRPr>
        </a:p>
        <a:p>
          <a:r>
            <a:rPr kumimoji="1" lang="ja-JP" altLang="ja-JP" sz="1100">
              <a:solidFill>
                <a:schemeClr val="dk1"/>
              </a:solidFill>
              <a:effectLst/>
              <a:latin typeface="+mn-lt"/>
              <a:ea typeface="+mn-ea"/>
              <a:cs typeface="+mn-cs"/>
            </a:rPr>
            <a:t>公債費は、住民一人あたり</a:t>
          </a:r>
          <a:r>
            <a:rPr kumimoji="1" lang="ja-JP" altLang="en-US" sz="1100">
              <a:solidFill>
                <a:schemeClr val="dk1"/>
              </a:solidFill>
              <a:effectLst/>
              <a:latin typeface="+mn-lt"/>
              <a:ea typeface="+mn-ea"/>
              <a:cs typeface="+mn-cs"/>
            </a:rPr>
            <a:t>２３，５３５</a:t>
          </a:r>
          <a:r>
            <a:rPr kumimoji="1" lang="ja-JP" altLang="ja-JP" sz="1100">
              <a:solidFill>
                <a:schemeClr val="dk1"/>
              </a:solidFill>
              <a:effectLst/>
              <a:latin typeface="+mn-lt"/>
              <a:ea typeface="+mn-ea"/>
              <a:cs typeface="+mn-cs"/>
            </a:rPr>
            <a:t>円、前年度より</a:t>
          </a:r>
          <a:r>
            <a:rPr kumimoji="1" lang="ja-JP" altLang="en-US" sz="1100">
              <a:solidFill>
                <a:schemeClr val="dk1"/>
              </a:solidFill>
              <a:effectLst/>
              <a:latin typeface="+mn-lt"/>
              <a:ea typeface="+mn-ea"/>
              <a:cs typeface="+mn-cs"/>
            </a:rPr>
            <a:t>２，４３４</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、類似団体平均は下回っている。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平成３０年決算による法人税減額分の精算により基準財政収入額が減少したため交付税の増加。前年度取崩をおこなった財政調整基金へ積立。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他会計すべてにおいて黒字数値で安定している。しかし、一般家計の繰出金が増加傾向であるため、予算編成時に事業内容の精査を行い、一層の財政健全化に努める。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4029_&#21271;&#23798;&#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54.7</v>
          </cell>
          <cell r="BX53">
            <v>57.1</v>
          </cell>
          <cell r="CF53">
            <v>57.9</v>
          </cell>
          <cell r="CN53">
            <v>59.5</v>
          </cell>
          <cell r="CV53">
            <v>61.2</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3.2</v>
          </cell>
          <cell r="BX75">
            <v>4.2</v>
          </cell>
          <cell r="CF75">
            <v>4.9000000000000004</v>
          </cell>
          <cell r="CN75">
            <v>5.3</v>
          </cell>
          <cell r="CV75">
            <v>5.3</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7751582</v>
      </c>
      <c r="BO4" s="393"/>
      <c r="BP4" s="393"/>
      <c r="BQ4" s="393"/>
      <c r="BR4" s="393"/>
      <c r="BS4" s="393"/>
      <c r="BT4" s="393"/>
      <c r="BU4" s="394"/>
      <c r="BV4" s="392">
        <v>7588331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4.8</v>
      </c>
      <c r="CU4" s="399"/>
      <c r="CV4" s="399"/>
      <c r="CW4" s="399"/>
      <c r="CX4" s="399"/>
      <c r="CY4" s="399"/>
      <c r="CZ4" s="399"/>
      <c r="DA4" s="400"/>
      <c r="DB4" s="398">
        <v>4.0999999999999996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93</v>
      </c>
      <c r="AN5" s="453"/>
      <c r="AO5" s="453"/>
      <c r="AP5" s="453"/>
      <c r="AQ5" s="453"/>
      <c r="AR5" s="453"/>
      <c r="AS5" s="453"/>
      <c r="AT5" s="454"/>
      <c r="AU5" s="455" t="s">
        <v>94</v>
      </c>
      <c r="AV5" s="456"/>
      <c r="AW5" s="456"/>
      <c r="AX5" s="456"/>
      <c r="AY5" s="457" t="s">
        <v>95</v>
      </c>
      <c r="AZ5" s="458"/>
      <c r="BA5" s="458"/>
      <c r="BB5" s="458"/>
      <c r="BC5" s="458"/>
      <c r="BD5" s="458"/>
      <c r="BE5" s="458"/>
      <c r="BF5" s="458"/>
      <c r="BG5" s="458"/>
      <c r="BH5" s="458"/>
      <c r="BI5" s="458"/>
      <c r="BJ5" s="458"/>
      <c r="BK5" s="458"/>
      <c r="BL5" s="458"/>
      <c r="BM5" s="459"/>
      <c r="BN5" s="460">
        <v>7456485</v>
      </c>
      <c r="BO5" s="461"/>
      <c r="BP5" s="461"/>
      <c r="BQ5" s="461"/>
      <c r="BR5" s="461"/>
      <c r="BS5" s="461"/>
      <c r="BT5" s="461"/>
      <c r="BU5" s="462"/>
      <c r="BV5" s="460">
        <v>7212472</v>
      </c>
      <c r="BW5" s="461"/>
      <c r="BX5" s="461"/>
      <c r="BY5" s="461"/>
      <c r="BZ5" s="461"/>
      <c r="CA5" s="461"/>
      <c r="CB5" s="461"/>
      <c r="CC5" s="462"/>
      <c r="CD5" s="463" t="s">
        <v>96</v>
      </c>
      <c r="CE5" s="464"/>
      <c r="CF5" s="464"/>
      <c r="CG5" s="464"/>
      <c r="CH5" s="464"/>
      <c r="CI5" s="464"/>
      <c r="CJ5" s="464"/>
      <c r="CK5" s="464"/>
      <c r="CL5" s="464"/>
      <c r="CM5" s="464"/>
      <c r="CN5" s="464"/>
      <c r="CO5" s="464"/>
      <c r="CP5" s="464"/>
      <c r="CQ5" s="464"/>
      <c r="CR5" s="464"/>
      <c r="CS5" s="465"/>
      <c r="CT5" s="426">
        <v>86.1</v>
      </c>
      <c r="CU5" s="427"/>
      <c r="CV5" s="427"/>
      <c r="CW5" s="427"/>
      <c r="CX5" s="427"/>
      <c r="CY5" s="427"/>
      <c r="CZ5" s="427"/>
      <c r="DA5" s="428"/>
      <c r="DB5" s="426">
        <v>90.5</v>
      </c>
      <c r="DC5" s="427"/>
      <c r="DD5" s="427"/>
      <c r="DE5" s="427"/>
      <c r="DF5" s="427"/>
      <c r="DG5" s="427"/>
      <c r="DH5" s="427"/>
      <c r="DI5" s="428"/>
      <c r="DJ5" s="186"/>
      <c r="DK5" s="186"/>
      <c r="DL5" s="186"/>
      <c r="DM5" s="186"/>
      <c r="DN5" s="186"/>
      <c r="DO5" s="186"/>
    </row>
    <row r="6" spans="1:119" ht="18.75" customHeight="1" x14ac:dyDescent="0.15">
      <c r="A6" s="187"/>
      <c r="B6" s="429" t="s">
        <v>97</v>
      </c>
      <c r="C6" s="430"/>
      <c r="D6" s="430"/>
      <c r="E6" s="431"/>
      <c r="F6" s="431"/>
      <c r="G6" s="431"/>
      <c r="H6" s="431"/>
      <c r="I6" s="431"/>
      <c r="J6" s="431"/>
      <c r="K6" s="431"/>
      <c r="L6" s="431" t="s">
        <v>98</v>
      </c>
      <c r="M6" s="431"/>
      <c r="N6" s="431"/>
      <c r="O6" s="431"/>
      <c r="P6" s="431"/>
      <c r="Q6" s="431"/>
      <c r="R6" s="435"/>
      <c r="S6" s="435"/>
      <c r="T6" s="435"/>
      <c r="U6" s="435"/>
      <c r="V6" s="436"/>
      <c r="W6" s="439" t="s">
        <v>99</v>
      </c>
      <c r="X6" s="440"/>
      <c r="Y6" s="440"/>
      <c r="Z6" s="440"/>
      <c r="AA6" s="440"/>
      <c r="AB6" s="430"/>
      <c r="AC6" s="443" t="s">
        <v>100</v>
      </c>
      <c r="AD6" s="444"/>
      <c r="AE6" s="444"/>
      <c r="AF6" s="444"/>
      <c r="AG6" s="444"/>
      <c r="AH6" s="444"/>
      <c r="AI6" s="444"/>
      <c r="AJ6" s="444"/>
      <c r="AK6" s="444"/>
      <c r="AL6" s="445"/>
      <c r="AM6" s="452" t="s">
        <v>101</v>
      </c>
      <c r="AN6" s="453"/>
      <c r="AO6" s="453"/>
      <c r="AP6" s="453"/>
      <c r="AQ6" s="453"/>
      <c r="AR6" s="453"/>
      <c r="AS6" s="453"/>
      <c r="AT6" s="454"/>
      <c r="AU6" s="455" t="s">
        <v>102</v>
      </c>
      <c r="AV6" s="456"/>
      <c r="AW6" s="456"/>
      <c r="AX6" s="456"/>
      <c r="AY6" s="457" t="s">
        <v>103</v>
      </c>
      <c r="AZ6" s="458"/>
      <c r="BA6" s="458"/>
      <c r="BB6" s="458"/>
      <c r="BC6" s="458"/>
      <c r="BD6" s="458"/>
      <c r="BE6" s="458"/>
      <c r="BF6" s="458"/>
      <c r="BG6" s="458"/>
      <c r="BH6" s="458"/>
      <c r="BI6" s="458"/>
      <c r="BJ6" s="458"/>
      <c r="BK6" s="458"/>
      <c r="BL6" s="458"/>
      <c r="BM6" s="459"/>
      <c r="BN6" s="460">
        <v>295097</v>
      </c>
      <c r="BO6" s="461"/>
      <c r="BP6" s="461"/>
      <c r="BQ6" s="461"/>
      <c r="BR6" s="461"/>
      <c r="BS6" s="461"/>
      <c r="BT6" s="461"/>
      <c r="BU6" s="462"/>
      <c r="BV6" s="460">
        <v>375859</v>
      </c>
      <c r="BW6" s="461"/>
      <c r="BX6" s="461"/>
      <c r="BY6" s="461"/>
      <c r="BZ6" s="461"/>
      <c r="CA6" s="461"/>
      <c r="CB6" s="461"/>
      <c r="CC6" s="462"/>
      <c r="CD6" s="463" t="s">
        <v>104</v>
      </c>
      <c r="CE6" s="464"/>
      <c r="CF6" s="464"/>
      <c r="CG6" s="464"/>
      <c r="CH6" s="464"/>
      <c r="CI6" s="464"/>
      <c r="CJ6" s="464"/>
      <c r="CK6" s="464"/>
      <c r="CL6" s="464"/>
      <c r="CM6" s="464"/>
      <c r="CN6" s="464"/>
      <c r="CO6" s="464"/>
      <c r="CP6" s="464"/>
      <c r="CQ6" s="464"/>
      <c r="CR6" s="464"/>
      <c r="CS6" s="465"/>
      <c r="CT6" s="466">
        <v>92.2</v>
      </c>
      <c r="CU6" s="467"/>
      <c r="CV6" s="467"/>
      <c r="CW6" s="467"/>
      <c r="CX6" s="467"/>
      <c r="CY6" s="467"/>
      <c r="CZ6" s="467"/>
      <c r="DA6" s="468"/>
      <c r="DB6" s="466">
        <v>95.8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105</v>
      </c>
      <c r="AN7" s="453"/>
      <c r="AO7" s="453"/>
      <c r="AP7" s="453"/>
      <c r="AQ7" s="453"/>
      <c r="AR7" s="453"/>
      <c r="AS7" s="453"/>
      <c r="AT7" s="454"/>
      <c r="AU7" s="455" t="s">
        <v>94</v>
      </c>
      <c r="AV7" s="456"/>
      <c r="AW7" s="456"/>
      <c r="AX7" s="456"/>
      <c r="AY7" s="457" t="s">
        <v>106</v>
      </c>
      <c r="AZ7" s="458"/>
      <c r="BA7" s="458"/>
      <c r="BB7" s="458"/>
      <c r="BC7" s="458"/>
      <c r="BD7" s="458"/>
      <c r="BE7" s="458"/>
      <c r="BF7" s="458"/>
      <c r="BG7" s="458"/>
      <c r="BH7" s="458"/>
      <c r="BI7" s="458"/>
      <c r="BJ7" s="458"/>
      <c r="BK7" s="458"/>
      <c r="BL7" s="458"/>
      <c r="BM7" s="459"/>
      <c r="BN7" s="460">
        <v>68826</v>
      </c>
      <c r="BO7" s="461"/>
      <c r="BP7" s="461"/>
      <c r="BQ7" s="461"/>
      <c r="BR7" s="461"/>
      <c r="BS7" s="461"/>
      <c r="BT7" s="461"/>
      <c r="BU7" s="462"/>
      <c r="BV7" s="460">
        <v>179211</v>
      </c>
      <c r="BW7" s="461"/>
      <c r="BX7" s="461"/>
      <c r="BY7" s="461"/>
      <c r="BZ7" s="461"/>
      <c r="CA7" s="461"/>
      <c r="CB7" s="461"/>
      <c r="CC7" s="462"/>
      <c r="CD7" s="463" t="s">
        <v>107</v>
      </c>
      <c r="CE7" s="464"/>
      <c r="CF7" s="464"/>
      <c r="CG7" s="464"/>
      <c r="CH7" s="464"/>
      <c r="CI7" s="464"/>
      <c r="CJ7" s="464"/>
      <c r="CK7" s="464"/>
      <c r="CL7" s="464"/>
      <c r="CM7" s="464"/>
      <c r="CN7" s="464"/>
      <c r="CO7" s="464"/>
      <c r="CP7" s="464"/>
      <c r="CQ7" s="464"/>
      <c r="CR7" s="464"/>
      <c r="CS7" s="465"/>
      <c r="CT7" s="460">
        <v>4693659</v>
      </c>
      <c r="CU7" s="461"/>
      <c r="CV7" s="461"/>
      <c r="CW7" s="461"/>
      <c r="CX7" s="461"/>
      <c r="CY7" s="461"/>
      <c r="CZ7" s="461"/>
      <c r="DA7" s="462"/>
      <c r="DB7" s="460">
        <v>4746523</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108</v>
      </c>
      <c r="AN8" s="453"/>
      <c r="AO8" s="453"/>
      <c r="AP8" s="453"/>
      <c r="AQ8" s="453"/>
      <c r="AR8" s="453"/>
      <c r="AS8" s="453"/>
      <c r="AT8" s="454"/>
      <c r="AU8" s="455" t="s">
        <v>109</v>
      </c>
      <c r="AV8" s="456"/>
      <c r="AW8" s="456"/>
      <c r="AX8" s="456"/>
      <c r="AY8" s="457" t="s">
        <v>110</v>
      </c>
      <c r="AZ8" s="458"/>
      <c r="BA8" s="458"/>
      <c r="BB8" s="458"/>
      <c r="BC8" s="458"/>
      <c r="BD8" s="458"/>
      <c r="BE8" s="458"/>
      <c r="BF8" s="458"/>
      <c r="BG8" s="458"/>
      <c r="BH8" s="458"/>
      <c r="BI8" s="458"/>
      <c r="BJ8" s="458"/>
      <c r="BK8" s="458"/>
      <c r="BL8" s="458"/>
      <c r="BM8" s="459"/>
      <c r="BN8" s="460">
        <v>226271</v>
      </c>
      <c r="BO8" s="461"/>
      <c r="BP8" s="461"/>
      <c r="BQ8" s="461"/>
      <c r="BR8" s="461"/>
      <c r="BS8" s="461"/>
      <c r="BT8" s="461"/>
      <c r="BU8" s="462"/>
      <c r="BV8" s="460">
        <v>196648</v>
      </c>
      <c r="BW8" s="461"/>
      <c r="BX8" s="461"/>
      <c r="BY8" s="461"/>
      <c r="BZ8" s="461"/>
      <c r="CA8" s="461"/>
      <c r="CB8" s="461"/>
      <c r="CC8" s="462"/>
      <c r="CD8" s="463" t="s">
        <v>111</v>
      </c>
      <c r="CE8" s="464"/>
      <c r="CF8" s="464"/>
      <c r="CG8" s="464"/>
      <c r="CH8" s="464"/>
      <c r="CI8" s="464"/>
      <c r="CJ8" s="464"/>
      <c r="CK8" s="464"/>
      <c r="CL8" s="464"/>
      <c r="CM8" s="464"/>
      <c r="CN8" s="464"/>
      <c r="CO8" s="464"/>
      <c r="CP8" s="464"/>
      <c r="CQ8" s="464"/>
      <c r="CR8" s="464"/>
      <c r="CS8" s="465"/>
      <c r="CT8" s="469">
        <v>0.8</v>
      </c>
      <c r="CU8" s="470"/>
      <c r="CV8" s="470"/>
      <c r="CW8" s="470"/>
      <c r="CX8" s="470"/>
      <c r="CY8" s="470"/>
      <c r="CZ8" s="470"/>
      <c r="DA8" s="471"/>
      <c r="DB8" s="469">
        <v>0.8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22446</v>
      </c>
      <c r="S9" s="477"/>
      <c r="T9" s="477"/>
      <c r="U9" s="477"/>
      <c r="V9" s="478"/>
      <c r="W9" s="386" t="s">
        <v>114</v>
      </c>
      <c r="X9" s="387"/>
      <c r="Y9" s="387"/>
      <c r="Z9" s="387"/>
      <c r="AA9" s="387"/>
      <c r="AB9" s="387"/>
      <c r="AC9" s="387"/>
      <c r="AD9" s="387"/>
      <c r="AE9" s="387"/>
      <c r="AF9" s="387"/>
      <c r="AG9" s="387"/>
      <c r="AH9" s="387"/>
      <c r="AI9" s="387"/>
      <c r="AJ9" s="387"/>
      <c r="AK9" s="387"/>
      <c r="AL9" s="388"/>
      <c r="AM9" s="452" t="s">
        <v>115</v>
      </c>
      <c r="AN9" s="453"/>
      <c r="AO9" s="453"/>
      <c r="AP9" s="453"/>
      <c r="AQ9" s="453"/>
      <c r="AR9" s="453"/>
      <c r="AS9" s="453"/>
      <c r="AT9" s="454"/>
      <c r="AU9" s="455" t="s">
        <v>109</v>
      </c>
      <c r="AV9" s="456"/>
      <c r="AW9" s="456"/>
      <c r="AX9" s="456"/>
      <c r="AY9" s="457" t="s">
        <v>116</v>
      </c>
      <c r="AZ9" s="458"/>
      <c r="BA9" s="458"/>
      <c r="BB9" s="458"/>
      <c r="BC9" s="458"/>
      <c r="BD9" s="458"/>
      <c r="BE9" s="458"/>
      <c r="BF9" s="458"/>
      <c r="BG9" s="458"/>
      <c r="BH9" s="458"/>
      <c r="BI9" s="458"/>
      <c r="BJ9" s="458"/>
      <c r="BK9" s="458"/>
      <c r="BL9" s="458"/>
      <c r="BM9" s="459"/>
      <c r="BN9" s="460">
        <v>29623</v>
      </c>
      <c r="BO9" s="461"/>
      <c r="BP9" s="461"/>
      <c r="BQ9" s="461"/>
      <c r="BR9" s="461"/>
      <c r="BS9" s="461"/>
      <c r="BT9" s="461"/>
      <c r="BU9" s="462"/>
      <c r="BV9" s="460">
        <v>-778</v>
      </c>
      <c r="BW9" s="461"/>
      <c r="BX9" s="461"/>
      <c r="BY9" s="461"/>
      <c r="BZ9" s="461"/>
      <c r="CA9" s="461"/>
      <c r="CB9" s="461"/>
      <c r="CC9" s="462"/>
      <c r="CD9" s="463" t="s">
        <v>117</v>
      </c>
      <c r="CE9" s="464"/>
      <c r="CF9" s="464"/>
      <c r="CG9" s="464"/>
      <c r="CH9" s="464"/>
      <c r="CI9" s="464"/>
      <c r="CJ9" s="464"/>
      <c r="CK9" s="464"/>
      <c r="CL9" s="464"/>
      <c r="CM9" s="464"/>
      <c r="CN9" s="464"/>
      <c r="CO9" s="464"/>
      <c r="CP9" s="464"/>
      <c r="CQ9" s="464"/>
      <c r="CR9" s="464"/>
      <c r="CS9" s="465"/>
      <c r="CT9" s="426">
        <v>9.6999999999999993</v>
      </c>
      <c r="CU9" s="427"/>
      <c r="CV9" s="427"/>
      <c r="CW9" s="427"/>
      <c r="CX9" s="427"/>
      <c r="CY9" s="427"/>
      <c r="CZ9" s="427"/>
      <c r="DA9" s="428"/>
      <c r="DB9" s="426">
        <v>10.8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3"/>
      <c r="N10" s="453"/>
      <c r="O10" s="453"/>
      <c r="P10" s="453"/>
      <c r="Q10" s="454"/>
      <c r="R10" s="480">
        <v>21658</v>
      </c>
      <c r="S10" s="481"/>
      <c r="T10" s="481"/>
      <c r="U10" s="481"/>
      <c r="V10" s="482"/>
      <c r="W10" s="417"/>
      <c r="X10" s="418"/>
      <c r="Y10" s="418"/>
      <c r="Z10" s="418"/>
      <c r="AA10" s="418"/>
      <c r="AB10" s="418"/>
      <c r="AC10" s="418"/>
      <c r="AD10" s="418"/>
      <c r="AE10" s="418"/>
      <c r="AF10" s="418"/>
      <c r="AG10" s="418"/>
      <c r="AH10" s="418"/>
      <c r="AI10" s="418"/>
      <c r="AJ10" s="418"/>
      <c r="AK10" s="418"/>
      <c r="AL10" s="421"/>
      <c r="AM10" s="452" t="s">
        <v>119</v>
      </c>
      <c r="AN10" s="453"/>
      <c r="AO10" s="453"/>
      <c r="AP10" s="453"/>
      <c r="AQ10" s="453"/>
      <c r="AR10" s="453"/>
      <c r="AS10" s="453"/>
      <c r="AT10" s="454"/>
      <c r="AU10" s="455" t="s">
        <v>120</v>
      </c>
      <c r="AV10" s="456"/>
      <c r="AW10" s="456"/>
      <c r="AX10" s="456"/>
      <c r="AY10" s="457" t="s">
        <v>121</v>
      </c>
      <c r="AZ10" s="458"/>
      <c r="BA10" s="458"/>
      <c r="BB10" s="458"/>
      <c r="BC10" s="458"/>
      <c r="BD10" s="458"/>
      <c r="BE10" s="458"/>
      <c r="BF10" s="458"/>
      <c r="BG10" s="458"/>
      <c r="BH10" s="458"/>
      <c r="BI10" s="458"/>
      <c r="BJ10" s="458"/>
      <c r="BK10" s="458"/>
      <c r="BL10" s="458"/>
      <c r="BM10" s="459"/>
      <c r="BN10" s="460">
        <v>279116</v>
      </c>
      <c r="BO10" s="461"/>
      <c r="BP10" s="461"/>
      <c r="BQ10" s="461"/>
      <c r="BR10" s="461"/>
      <c r="BS10" s="461"/>
      <c r="BT10" s="461"/>
      <c r="BU10" s="462"/>
      <c r="BV10" s="460">
        <v>100803</v>
      </c>
      <c r="BW10" s="461"/>
      <c r="BX10" s="461"/>
      <c r="BY10" s="461"/>
      <c r="BZ10" s="461"/>
      <c r="CA10" s="461"/>
      <c r="CB10" s="461"/>
      <c r="CC10" s="46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2" t="s">
        <v>125</v>
      </c>
      <c r="AN11" s="453"/>
      <c r="AO11" s="453"/>
      <c r="AP11" s="453"/>
      <c r="AQ11" s="453"/>
      <c r="AR11" s="453"/>
      <c r="AS11" s="453"/>
      <c r="AT11" s="454"/>
      <c r="AU11" s="455" t="s">
        <v>120</v>
      </c>
      <c r="AV11" s="456"/>
      <c r="AW11" s="456"/>
      <c r="AX11" s="456"/>
      <c r="AY11" s="457" t="s">
        <v>126</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127</v>
      </c>
      <c r="CE11" s="464"/>
      <c r="CF11" s="464"/>
      <c r="CG11" s="464"/>
      <c r="CH11" s="464"/>
      <c r="CI11" s="464"/>
      <c r="CJ11" s="464"/>
      <c r="CK11" s="464"/>
      <c r="CL11" s="464"/>
      <c r="CM11" s="464"/>
      <c r="CN11" s="464"/>
      <c r="CO11" s="464"/>
      <c r="CP11" s="464"/>
      <c r="CQ11" s="464"/>
      <c r="CR11" s="464"/>
      <c r="CS11" s="465"/>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23227</v>
      </c>
      <c r="S12" s="502"/>
      <c r="T12" s="502"/>
      <c r="U12" s="502"/>
      <c r="V12" s="503"/>
      <c r="W12" s="504" t="s">
        <v>1</v>
      </c>
      <c r="X12" s="456"/>
      <c r="Y12" s="456"/>
      <c r="Z12" s="456"/>
      <c r="AA12" s="456"/>
      <c r="AB12" s="505"/>
      <c r="AC12" s="506" t="s">
        <v>131</v>
      </c>
      <c r="AD12" s="507"/>
      <c r="AE12" s="507"/>
      <c r="AF12" s="507"/>
      <c r="AG12" s="508"/>
      <c r="AH12" s="506" t="s">
        <v>132</v>
      </c>
      <c r="AI12" s="507"/>
      <c r="AJ12" s="507"/>
      <c r="AK12" s="507"/>
      <c r="AL12" s="509"/>
      <c r="AM12" s="452" t="s">
        <v>133</v>
      </c>
      <c r="AN12" s="453"/>
      <c r="AO12" s="453"/>
      <c r="AP12" s="453"/>
      <c r="AQ12" s="453"/>
      <c r="AR12" s="453"/>
      <c r="AS12" s="453"/>
      <c r="AT12" s="454"/>
      <c r="AU12" s="455" t="s">
        <v>134</v>
      </c>
      <c r="AV12" s="456"/>
      <c r="AW12" s="456"/>
      <c r="AX12" s="456"/>
      <c r="AY12" s="457" t="s">
        <v>135</v>
      </c>
      <c r="AZ12" s="458"/>
      <c r="BA12" s="458"/>
      <c r="BB12" s="458"/>
      <c r="BC12" s="458"/>
      <c r="BD12" s="458"/>
      <c r="BE12" s="458"/>
      <c r="BF12" s="458"/>
      <c r="BG12" s="458"/>
      <c r="BH12" s="458"/>
      <c r="BI12" s="458"/>
      <c r="BJ12" s="458"/>
      <c r="BK12" s="458"/>
      <c r="BL12" s="458"/>
      <c r="BM12" s="459"/>
      <c r="BN12" s="460">
        <v>100000</v>
      </c>
      <c r="BO12" s="461"/>
      <c r="BP12" s="461"/>
      <c r="BQ12" s="461"/>
      <c r="BR12" s="461"/>
      <c r="BS12" s="461"/>
      <c r="BT12" s="461"/>
      <c r="BU12" s="462"/>
      <c r="BV12" s="460">
        <v>400000</v>
      </c>
      <c r="BW12" s="461"/>
      <c r="BX12" s="461"/>
      <c r="BY12" s="461"/>
      <c r="BZ12" s="461"/>
      <c r="CA12" s="461"/>
      <c r="CB12" s="461"/>
      <c r="CC12" s="462"/>
      <c r="CD12" s="463" t="s">
        <v>136</v>
      </c>
      <c r="CE12" s="464"/>
      <c r="CF12" s="464"/>
      <c r="CG12" s="464"/>
      <c r="CH12" s="464"/>
      <c r="CI12" s="464"/>
      <c r="CJ12" s="464"/>
      <c r="CK12" s="464"/>
      <c r="CL12" s="464"/>
      <c r="CM12" s="464"/>
      <c r="CN12" s="464"/>
      <c r="CO12" s="464"/>
      <c r="CP12" s="464"/>
      <c r="CQ12" s="464"/>
      <c r="CR12" s="464"/>
      <c r="CS12" s="465"/>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23059</v>
      </c>
      <c r="S13" s="514"/>
      <c r="T13" s="514"/>
      <c r="U13" s="514"/>
      <c r="V13" s="515"/>
      <c r="W13" s="439" t="s">
        <v>139</v>
      </c>
      <c r="X13" s="440"/>
      <c r="Y13" s="440"/>
      <c r="Z13" s="440"/>
      <c r="AA13" s="440"/>
      <c r="AB13" s="430"/>
      <c r="AC13" s="480">
        <v>259</v>
      </c>
      <c r="AD13" s="481"/>
      <c r="AE13" s="481"/>
      <c r="AF13" s="481"/>
      <c r="AG13" s="523"/>
      <c r="AH13" s="480">
        <v>258</v>
      </c>
      <c r="AI13" s="481"/>
      <c r="AJ13" s="481"/>
      <c r="AK13" s="481"/>
      <c r="AL13" s="482"/>
      <c r="AM13" s="452" t="s">
        <v>140</v>
      </c>
      <c r="AN13" s="453"/>
      <c r="AO13" s="453"/>
      <c r="AP13" s="453"/>
      <c r="AQ13" s="453"/>
      <c r="AR13" s="453"/>
      <c r="AS13" s="453"/>
      <c r="AT13" s="454"/>
      <c r="AU13" s="455" t="s">
        <v>141</v>
      </c>
      <c r="AV13" s="456"/>
      <c r="AW13" s="456"/>
      <c r="AX13" s="456"/>
      <c r="AY13" s="457" t="s">
        <v>142</v>
      </c>
      <c r="AZ13" s="458"/>
      <c r="BA13" s="458"/>
      <c r="BB13" s="458"/>
      <c r="BC13" s="458"/>
      <c r="BD13" s="458"/>
      <c r="BE13" s="458"/>
      <c r="BF13" s="458"/>
      <c r="BG13" s="458"/>
      <c r="BH13" s="458"/>
      <c r="BI13" s="458"/>
      <c r="BJ13" s="458"/>
      <c r="BK13" s="458"/>
      <c r="BL13" s="458"/>
      <c r="BM13" s="459"/>
      <c r="BN13" s="460">
        <v>208739</v>
      </c>
      <c r="BO13" s="461"/>
      <c r="BP13" s="461"/>
      <c r="BQ13" s="461"/>
      <c r="BR13" s="461"/>
      <c r="BS13" s="461"/>
      <c r="BT13" s="461"/>
      <c r="BU13" s="462"/>
      <c r="BV13" s="460">
        <v>-299975</v>
      </c>
      <c r="BW13" s="461"/>
      <c r="BX13" s="461"/>
      <c r="BY13" s="461"/>
      <c r="BZ13" s="461"/>
      <c r="CA13" s="461"/>
      <c r="CB13" s="461"/>
      <c r="CC13" s="462"/>
      <c r="CD13" s="463" t="s">
        <v>143</v>
      </c>
      <c r="CE13" s="464"/>
      <c r="CF13" s="464"/>
      <c r="CG13" s="464"/>
      <c r="CH13" s="464"/>
      <c r="CI13" s="464"/>
      <c r="CJ13" s="464"/>
      <c r="CK13" s="464"/>
      <c r="CL13" s="464"/>
      <c r="CM13" s="464"/>
      <c r="CN13" s="464"/>
      <c r="CO13" s="464"/>
      <c r="CP13" s="464"/>
      <c r="CQ13" s="464"/>
      <c r="CR13" s="464"/>
      <c r="CS13" s="465"/>
      <c r="CT13" s="426">
        <v>5.3</v>
      </c>
      <c r="CU13" s="427"/>
      <c r="CV13" s="427"/>
      <c r="CW13" s="427"/>
      <c r="CX13" s="427"/>
      <c r="CY13" s="427"/>
      <c r="CZ13" s="427"/>
      <c r="DA13" s="428"/>
      <c r="DB13" s="426">
        <v>5.3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23260</v>
      </c>
      <c r="S14" s="514"/>
      <c r="T14" s="514"/>
      <c r="U14" s="514"/>
      <c r="V14" s="515"/>
      <c r="W14" s="419"/>
      <c r="X14" s="420"/>
      <c r="Y14" s="420"/>
      <c r="Z14" s="420"/>
      <c r="AA14" s="420"/>
      <c r="AB14" s="409"/>
      <c r="AC14" s="516">
        <v>2.6</v>
      </c>
      <c r="AD14" s="517"/>
      <c r="AE14" s="517"/>
      <c r="AF14" s="517"/>
      <c r="AG14" s="518"/>
      <c r="AH14" s="516">
        <v>2.7</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145</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23103</v>
      </c>
      <c r="S15" s="514"/>
      <c r="T15" s="514"/>
      <c r="U15" s="514"/>
      <c r="V15" s="515"/>
      <c r="W15" s="439" t="s">
        <v>146</v>
      </c>
      <c r="X15" s="440"/>
      <c r="Y15" s="440"/>
      <c r="Z15" s="440"/>
      <c r="AA15" s="440"/>
      <c r="AB15" s="430"/>
      <c r="AC15" s="480">
        <v>2809</v>
      </c>
      <c r="AD15" s="481"/>
      <c r="AE15" s="481"/>
      <c r="AF15" s="481"/>
      <c r="AG15" s="523"/>
      <c r="AH15" s="480">
        <v>2677</v>
      </c>
      <c r="AI15" s="481"/>
      <c r="AJ15" s="481"/>
      <c r="AK15" s="481"/>
      <c r="AL15" s="482"/>
      <c r="AM15" s="452"/>
      <c r="AN15" s="453"/>
      <c r="AO15" s="453"/>
      <c r="AP15" s="453"/>
      <c r="AQ15" s="453"/>
      <c r="AR15" s="453"/>
      <c r="AS15" s="453"/>
      <c r="AT15" s="454"/>
      <c r="AU15" s="455"/>
      <c r="AV15" s="456"/>
      <c r="AW15" s="456"/>
      <c r="AX15" s="456"/>
      <c r="AY15" s="389" t="s">
        <v>147</v>
      </c>
      <c r="AZ15" s="390"/>
      <c r="BA15" s="390"/>
      <c r="BB15" s="390"/>
      <c r="BC15" s="390"/>
      <c r="BD15" s="390"/>
      <c r="BE15" s="390"/>
      <c r="BF15" s="390"/>
      <c r="BG15" s="390"/>
      <c r="BH15" s="390"/>
      <c r="BI15" s="390"/>
      <c r="BJ15" s="390"/>
      <c r="BK15" s="390"/>
      <c r="BL15" s="390"/>
      <c r="BM15" s="391"/>
      <c r="BN15" s="392">
        <v>2737345</v>
      </c>
      <c r="BO15" s="393"/>
      <c r="BP15" s="393"/>
      <c r="BQ15" s="393"/>
      <c r="BR15" s="393"/>
      <c r="BS15" s="393"/>
      <c r="BT15" s="393"/>
      <c r="BU15" s="394"/>
      <c r="BV15" s="392">
        <v>3046436</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33"/>
      <c r="N16" s="533"/>
      <c r="O16" s="533"/>
      <c r="P16" s="533"/>
      <c r="Q16" s="534"/>
      <c r="R16" s="535" t="s">
        <v>150</v>
      </c>
      <c r="S16" s="536"/>
      <c r="T16" s="536"/>
      <c r="U16" s="536"/>
      <c r="V16" s="537"/>
      <c r="W16" s="419"/>
      <c r="X16" s="420"/>
      <c r="Y16" s="420"/>
      <c r="Z16" s="420"/>
      <c r="AA16" s="420"/>
      <c r="AB16" s="409"/>
      <c r="AC16" s="516">
        <v>28</v>
      </c>
      <c r="AD16" s="517"/>
      <c r="AE16" s="517"/>
      <c r="AF16" s="517"/>
      <c r="AG16" s="518"/>
      <c r="AH16" s="516">
        <v>27.7</v>
      </c>
      <c r="AI16" s="517"/>
      <c r="AJ16" s="517"/>
      <c r="AK16" s="517"/>
      <c r="AL16" s="519"/>
      <c r="AM16" s="452"/>
      <c r="AN16" s="453"/>
      <c r="AO16" s="453"/>
      <c r="AP16" s="453"/>
      <c r="AQ16" s="453"/>
      <c r="AR16" s="453"/>
      <c r="AS16" s="453"/>
      <c r="AT16" s="454"/>
      <c r="AU16" s="455"/>
      <c r="AV16" s="456"/>
      <c r="AW16" s="456"/>
      <c r="AX16" s="456"/>
      <c r="AY16" s="457" t="s">
        <v>151</v>
      </c>
      <c r="AZ16" s="458"/>
      <c r="BA16" s="458"/>
      <c r="BB16" s="458"/>
      <c r="BC16" s="458"/>
      <c r="BD16" s="458"/>
      <c r="BE16" s="458"/>
      <c r="BF16" s="458"/>
      <c r="BG16" s="458"/>
      <c r="BH16" s="458"/>
      <c r="BI16" s="458"/>
      <c r="BJ16" s="458"/>
      <c r="BK16" s="458"/>
      <c r="BL16" s="458"/>
      <c r="BM16" s="459"/>
      <c r="BN16" s="460">
        <v>3596251</v>
      </c>
      <c r="BO16" s="461"/>
      <c r="BP16" s="461"/>
      <c r="BQ16" s="461"/>
      <c r="BR16" s="461"/>
      <c r="BS16" s="461"/>
      <c r="BT16" s="461"/>
      <c r="BU16" s="462"/>
      <c r="BV16" s="460">
        <v>3629602</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152</v>
      </c>
      <c r="N17" s="539"/>
      <c r="O17" s="539"/>
      <c r="P17" s="539"/>
      <c r="Q17" s="540"/>
      <c r="R17" s="535" t="s">
        <v>153</v>
      </c>
      <c r="S17" s="536"/>
      <c r="T17" s="536"/>
      <c r="U17" s="536"/>
      <c r="V17" s="537"/>
      <c r="W17" s="439" t="s">
        <v>154</v>
      </c>
      <c r="X17" s="440"/>
      <c r="Y17" s="440"/>
      <c r="Z17" s="440"/>
      <c r="AA17" s="440"/>
      <c r="AB17" s="430"/>
      <c r="AC17" s="480">
        <v>6961</v>
      </c>
      <c r="AD17" s="481"/>
      <c r="AE17" s="481"/>
      <c r="AF17" s="481"/>
      <c r="AG17" s="523"/>
      <c r="AH17" s="480">
        <v>6737</v>
      </c>
      <c r="AI17" s="481"/>
      <c r="AJ17" s="481"/>
      <c r="AK17" s="481"/>
      <c r="AL17" s="482"/>
      <c r="AM17" s="452"/>
      <c r="AN17" s="453"/>
      <c r="AO17" s="453"/>
      <c r="AP17" s="453"/>
      <c r="AQ17" s="453"/>
      <c r="AR17" s="453"/>
      <c r="AS17" s="453"/>
      <c r="AT17" s="454"/>
      <c r="AU17" s="455"/>
      <c r="AV17" s="456"/>
      <c r="AW17" s="456"/>
      <c r="AX17" s="456"/>
      <c r="AY17" s="457" t="s">
        <v>155</v>
      </c>
      <c r="AZ17" s="458"/>
      <c r="BA17" s="458"/>
      <c r="BB17" s="458"/>
      <c r="BC17" s="458"/>
      <c r="BD17" s="458"/>
      <c r="BE17" s="458"/>
      <c r="BF17" s="458"/>
      <c r="BG17" s="458"/>
      <c r="BH17" s="458"/>
      <c r="BI17" s="458"/>
      <c r="BJ17" s="458"/>
      <c r="BK17" s="458"/>
      <c r="BL17" s="458"/>
      <c r="BM17" s="459"/>
      <c r="BN17" s="460">
        <v>3503951</v>
      </c>
      <c r="BO17" s="461"/>
      <c r="BP17" s="461"/>
      <c r="BQ17" s="461"/>
      <c r="BR17" s="461"/>
      <c r="BS17" s="461"/>
      <c r="BT17" s="461"/>
      <c r="BU17" s="462"/>
      <c r="BV17" s="460">
        <v>3910360</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8.74</v>
      </c>
      <c r="M18" s="545"/>
      <c r="N18" s="545"/>
      <c r="O18" s="545"/>
      <c r="P18" s="545"/>
      <c r="Q18" s="545"/>
      <c r="R18" s="546"/>
      <c r="S18" s="546"/>
      <c r="T18" s="546"/>
      <c r="U18" s="546"/>
      <c r="V18" s="547"/>
      <c r="W18" s="441"/>
      <c r="X18" s="442"/>
      <c r="Y18" s="442"/>
      <c r="Z18" s="442"/>
      <c r="AA18" s="442"/>
      <c r="AB18" s="433"/>
      <c r="AC18" s="548">
        <v>69.400000000000006</v>
      </c>
      <c r="AD18" s="549"/>
      <c r="AE18" s="549"/>
      <c r="AF18" s="549"/>
      <c r="AG18" s="550"/>
      <c r="AH18" s="548">
        <v>69.7</v>
      </c>
      <c r="AI18" s="549"/>
      <c r="AJ18" s="549"/>
      <c r="AK18" s="549"/>
      <c r="AL18" s="551"/>
      <c r="AM18" s="452"/>
      <c r="AN18" s="453"/>
      <c r="AO18" s="453"/>
      <c r="AP18" s="453"/>
      <c r="AQ18" s="453"/>
      <c r="AR18" s="453"/>
      <c r="AS18" s="453"/>
      <c r="AT18" s="454"/>
      <c r="AU18" s="455"/>
      <c r="AV18" s="456"/>
      <c r="AW18" s="456"/>
      <c r="AX18" s="456"/>
      <c r="AY18" s="457" t="s">
        <v>157</v>
      </c>
      <c r="AZ18" s="458"/>
      <c r="BA18" s="458"/>
      <c r="BB18" s="458"/>
      <c r="BC18" s="458"/>
      <c r="BD18" s="458"/>
      <c r="BE18" s="458"/>
      <c r="BF18" s="458"/>
      <c r="BG18" s="458"/>
      <c r="BH18" s="458"/>
      <c r="BI18" s="458"/>
      <c r="BJ18" s="458"/>
      <c r="BK18" s="458"/>
      <c r="BL18" s="458"/>
      <c r="BM18" s="459"/>
      <c r="BN18" s="460">
        <v>4285906</v>
      </c>
      <c r="BO18" s="461"/>
      <c r="BP18" s="461"/>
      <c r="BQ18" s="461"/>
      <c r="BR18" s="461"/>
      <c r="BS18" s="461"/>
      <c r="BT18" s="461"/>
      <c r="BU18" s="462"/>
      <c r="BV18" s="460">
        <v>4154815</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2568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159</v>
      </c>
      <c r="AZ19" s="458"/>
      <c r="BA19" s="458"/>
      <c r="BB19" s="458"/>
      <c r="BC19" s="458"/>
      <c r="BD19" s="458"/>
      <c r="BE19" s="458"/>
      <c r="BF19" s="458"/>
      <c r="BG19" s="458"/>
      <c r="BH19" s="458"/>
      <c r="BI19" s="458"/>
      <c r="BJ19" s="458"/>
      <c r="BK19" s="458"/>
      <c r="BL19" s="458"/>
      <c r="BM19" s="459"/>
      <c r="BN19" s="460">
        <v>5525666</v>
      </c>
      <c r="BO19" s="461"/>
      <c r="BP19" s="461"/>
      <c r="BQ19" s="461"/>
      <c r="BR19" s="461"/>
      <c r="BS19" s="461"/>
      <c r="BT19" s="461"/>
      <c r="BU19" s="462"/>
      <c r="BV19" s="460">
        <v>5490335</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8824</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35" t="s">
        <v>1</v>
      </c>
      <c r="F22" s="440"/>
      <c r="G22" s="440"/>
      <c r="H22" s="440"/>
      <c r="I22" s="440"/>
      <c r="J22" s="440"/>
      <c r="K22" s="430"/>
      <c r="L22" s="435" t="s">
        <v>163</v>
      </c>
      <c r="M22" s="440"/>
      <c r="N22" s="440"/>
      <c r="O22" s="440"/>
      <c r="P22" s="430"/>
      <c r="Q22" s="575" t="s">
        <v>164</v>
      </c>
      <c r="R22" s="576"/>
      <c r="S22" s="576"/>
      <c r="T22" s="576"/>
      <c r="U22" s="576"/>
      <c r="V22" s="577"/>
      <c r="W22" s="581" t="s">
        <v>165</v>
      </c>
      <c r="X22" s="567"/>
      <c r="Y22" s="568"/>
      <c r="Z22" s="435" t="s">
        <v>1</v>
      </c>
      <c r="AA22" s="440"/>
      <c r="AB22" s="440"/>
      <c r="AC22" s="440"/>
      <c r="AD22" s="440"/>
      <c r="AE22" s="440"/>
      <c r="AF22" s="440"/>
      <c r="AG22" s="430"/>
      <c r="AH22" s="586" t="s">
        <v>166</v>
      </c>
      <c r="AI22" s="440"/>
      <c r="AJ22" s="440"/>
      <c r="AK22" s="440"/>
      <c r="AL22" s="430"/>
      <c r="AM22" s="586" t="s">
        <v>167</v>
      </c>
      <c r="AN22" s="587"/>
      <c r="AO22" s="587"/>
      <c r="AP22" s="587"/>
      <c r="AQ22" s="587"/>
      <c r="AR22" s="588"/>
      <c r="AS22" s="575" t="s">
        <v>164</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168</v>
      </c>
      <c r="AZ23" s="390"/>
      <c r="BA23" s="390"/>
      <c r="BB23" s="390"/>
      <c r="BC23" s="390"/>
      <c r="BD23" s="390"/>
      <c r="BE23" s="390"/>
      <c r="BF23" s="390"/>
      <c r="BG23" s="390"/>
      <c r="BH23" s="390"/>
      <c r="BI23" s="390"/>
      <c r="BJ23" s="390"/>
      <c r="BK23" s="390"/>
      <c r="BL23" s="390"/>
      <c r="BM23" s="391"/>
      <c r="BN23" s="460">
        <v>5705264</v>
      </c>
      <c r="BO23" s="461"/>
      <c r="BP23" s="461"/>
      <c r="BQ23" s="461"/>
      <c r="BR23" s="461"/>
      <c r="BS23" s="461"/>
      <c r="BT23" s="461"/>
      <c r="BU23" s="462"/>
      <c r="BV23" s="460">
        <v>5664673</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3"/>
      <c r="G24" s="453"/>
      <c r="H24" s="453"/>
      <c r="I24" s="453"/>
      <c r="J24" s="453"/>
      <c r="K24" s="454"/>
      <c r="L24" s="480">
        <v>1</v>
      </c>
      <c r="M24" s="481"/>
      <c r="N24" s="481"/>
      <c r="O24" s="481"/>
      <c r="P24" s="523"/>
      <c r="Q24" s="480">
        <v>7700</v>
      </c>
      <c r="R24" s="481"/>
      <c r="S24" s="481"/>
      <c r="T24" s="481"/>
      <c r="U24" s="481"/>
      <c r="V24" s="523"/>
      <c r="W24" s="582"/>
      <c r="X24" s="570"/>
      <c r="Y24" s="571"/>
      <c r="Z24" s="479" t="s">
        <v>170</v>
      </c>
      <c r="AA24" s="453"/>
      <c r="AB24" s="453"/>
      <c r="AC24" s="453"/>
      <c r="AD24" s="453"/>
      <c r="AE24" s="453"/>
      <c r="AF24" s="453"/>
      <c r="AG24" s="454"/>
      <c r="AH24" s="480">
        <v>113</v>
      </c>
      <c r="AI24" s="481"/>
      <c r="AJ24" s="481"/>
      <c r="AK24" s="481"/>
      <c r="AL24" s="523"/>
      <c r="AM24" s="480">
        <v>349961</v>
      </c>
      <c r="AN24" s="481"/>
      <c r="AO24" s="481"/>
      <c r="AP24" s="481"/>
      <c r="AQ24" s="481"/>
      <c r="AR24" s="523"/>
      <c r="AS24" s="480">
        <v>3097</v>
      </c>
      <c r="AT24" s="481"/>
      <c r="AU24" s="481"/>
      <c r="AV24" s="481"/>
      <c r="AW24" s="481"/>
      <c r="AX24" s="482"/>
      <c r="AY24" s="594" t="s">
        <v>171</v>
      </c>
      <c r="AZ24" s="595"/>
      <c r="BA24" s="595"/>
      <c r="BB24" s="595"/>
      <c r="BC24" s="595"/>
      <c r="BD24" s="595"/>
      <c r="BE24" s="595"/>
      <c r="BF24" s="595"/>
      <c r="BG24" s="595"/>
      <c r="BH24" s="595"/>
      <c r="BI24" s="595"/>
      <c r="BJ24" s="595"/>
      <c r="BK24" s="595"/>
      <c r="BL24" s="595"/>
      <c r="BM24" s="596"/>
      <c r="BN24" s="460">
        <v>5421564</v>
      </c>
      <c r="BO24" s="461"/>
      <c r="BP24" s="461"/>
      <c r="BQ24" s="461"/>
      <c r="BR24" s="461"/>
      <c r="BS24" s="461"/>
      <c r="BT24" s="461"/>
      <c r="BU24" s="462"/>
      <c r="BV24" s="460">
        <v>5501835</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3"/>
      <c r="G25" s="453"/>
      <c r="H25" s="453"/>
      <c r="I25" s="453"/>
      <c r="J25" s="453"/>
      <c r="K25" s="454"/>
      <c r="L25" s="480">
        <v>2</v>
      </c>
      <c r="M25" s="481"/>
      <c r="N25" s="481"/>
      <c r="O25" s="481"/>
      <c r="P25" s="523"/>
      <c r="Q25" s="480">
        <v>6160</v>
      </c>
      <c r="R25" s="481"/>
      <c r="S25" s="481"/>
      <c r="T25" s="481"/>
      <c r="U25" s="481"/>
      <c r="V25" s="523"/>
      <c r="W25" s="582"/>
      <c r="X25" s="570"/>
      <c r="Y25" s="571"/>
      <c r="Z25" s="479" t="s">
        <v>173</v>
      </c>
      <c r="AA25" s="453"/>
      <c r="AB25" s="453"/>
      <c r="AC25" s="453"/>
      <c r="AD25" s="453"/>
      <c r="AE25" s="453"/>
      <c r="AF25" s="453"/>
      <c r="AG25" s="454"/>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603746</v>
      </c>
      <c r="BO25" s="393"/>
      <c r="BP25" s="393"/>
      <c r="BQ25" s="393"/>
      <c r="BR25" s="393"/>
      <c r="BS25" s="393"/>
      <c r="BT25" s="393"/>
      <c r="BU25" s="394"/>
      <c r="BV25" s="392">
        <v>118844</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3"/>
      <c r="G26" s="453"/>
      <c r="H26" s="453"/>
      <c r="I26" s="453"/>
      <c r="J26" s="453"/>
      <c r="K26" s="454"/>
      <c r="L26" s="480">
        <v>1</v>
      </c>
      <c r="M26" s="481"/>
      <c r="N26" s="481"/>
      <c r="O26" s="481"/>
      <c r="P26" s="523"/>
      <c r="Q26" s="480">
        <v>5698</v>
      </c>
      <c r="R26" s="481"/>
      <c r="S26" s="481"/>
      <c r="T26" s="481"/>
      <c r="U26" s="481"/>
      <c r="V26" s="523"/>
      <c r="W26" s="582"/>
      <c r="X26" s="570"/>
      <c r="Y26" s="571"/>
      <c r="Z26" s="479" t="s">
        <v>176</v>
      </c>
      <c r="AA26" s="600"/>
      <c r="AB26" s="600"/>
      <c r="AC26" s="600"/>
      <c r="AD26" s="600"/>
      <c r="AE26" s="600"/>
      <c r="AF26" s="600"/>
      <c r="AG26" s="601"/>
      <c r="AH26" s="480">
        <v>18</v>
      </c>
      <c r="AI26" s="481"/>
      <c r="AJ26" s="481"/>
      <c r="AK26" s="481"/>
      <c r="AL26" s="523"/>
      <c r="AM26" s="480">
        <v>64998</v>
      </c>
      <c r="AN26" s="481"/>
      <c r="AO26" s="481"/>
      <c r="AP26" s="481"/>
      <c r="AQ26" s="481"/>
      <c r="AR26" s="523"/>
      <c r="AS26" s="480">
        <v>3611</v>
      </c>
      <c r="AT26" s="481"/>
      <c r="AU26" s="481"/>
      <c r="AV26" s="481"/>
      <c r="AW26" s="481"/>
      <c r="AX26" s="482"/>
      <c r="AY26" s="463" t="s">
        <v>177</v>
      </c>
      <c r="AZ26" s="464"/>
      <c r="BA26" s="464"/>
      <c r="BB26" s="464"/>
      <c r="BC26" s="464"/>
      <c r="BD26" s="464"/>
      <c r="BE26" s="464"/>
      <c r="BF26" s="464"/>
      <c r="BG26" s="464"/>
      <c r="BH26" s="464"/>
      <c r="BI26" s="464"/>
      <c r="BJ26" s="464"/>
      <c r="BK26" s="464"/>
      <c r="BL26" s="464"/>
      <c r="BM26" s="465"/>
      <c r="BN26" s="460">
        <v>1000</v>
      </c>
      <c r="BO26" s="461"/>
      <c r="BP26" s="461"/>
      <c r="BQ26" s="461"/>
      <c r="BR26" s="461"/>
      <c r="BS26" s="461"/>
      <c r="BT26" s="461"/>
      <c r="BU26" s="462"/>
      <c r="BV26" s="460">
        <v>1000</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3"/>
      <c r="G27" s="453"/>
      <c r="H27" s="453"/>
      <c r="I27" s="453"/>
      <c r="J27" s="453"/>
      <c r="K27" s="454"/>
      <c r="L27" s="480">
        <v>1</v>
      </c>
      <c r="M27" s="481"/>
      <c r="N27" s="481"/>
      <c r="O27" s="481"/>
      <c r="P27" s="523"/>
      <c r="Q27" s="480">
        <v>3309</v>
      </c>
      <c r="R27" s="481"/>
      <c r="S27" s="481"/>
      <c r="T27" s="481"/>
      <c r="U27" s="481"/>
      <c r="V27" s="523"/>
      <c r="W27" s="582"/>
      <c r="X27" s="570"/>
      <c r="Y27" s="571"/>
      <c r="Z27" s="479" t="s">
        <v>179</v>
      </c>
      <c r="AA27" s="453"/>
      <c r="AB27" s="453"/>
      <c r="AC27" s="453"/>
      <c r="AD27" s="453"/>
      <c r="AE27" s="453"/>
      <c r="AF27" s="453"/>
      <c r="AG27" s="454"/>
      <c r="AH27" s="480">
        <v>16</v>
      </c>
      <c r="AI27" s="481"/>
      <c r="AJ27" s="481"/>
      <c r="AK27" s="481"/>
      <c r="AL27" s="523"/>
      <c r="AM27" s="480">
        <v>38000</v>
      </c>
      <c r="AN27" s="481"/>
      <c r="AO27" s="481"/>
      <c r="AP27" s="481"/>
      <c r="AQ27" s="481"/>
      <c r="AR27" s="523"/>
      <c r="AS27" s="480">
        <v>2375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597">
        <v>1140792</v>
      </c>
      <c r="BO27" s="598"/>
      <c r="BP27" s="598"/>
      <c r="BQ27" s="598"/>
      <c r="BR27" s="598"/>
      <c r="BS27" s="598"/>
      <c r="BT27" s="598"/>
      <c r="BU27" s="599"/>
      <c r="BV27" s="597">
        <v>1140792</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3"/>
      <c r="G28" s="453"/>
      <c r="H28" s="453"/>
      <c r="I28" s="453"/>
      <c r="J28" s="453"/>
      <c r="K28" s="454"/>
      <c r="L28" s="480">
        <v>1</v>
      </c>
      <c r="M28" s="481"/>
      <c r="N28" s="481"/>
      <c r="O28" s="481"/>
      <c r="P28" s="523"/>
      <c r="Q28" s="480">
        <v>2758</v>
      </c>
      <c r="R28" s="481"/>
      <c r="S28" s="481"/>
      <c r="T28" s="481"/>
      <c r="U28" s="481"/>
      <c r="V28" s="523"/>
      <c r="W28" s="582"/>
      <c r="X28" s="570"/>
      <c r="Y28" s="571"/>
      <c r="Z28" s="479" t="s">
        <v>182</v>
      </c>
      <c r="AA28" s="453"/>
      <c r="AB28" s="453"/>
      <c r="AC28" s="453"/>
      <c r="AD28" s="453"/>
      <c r="AE28" s="453"/>
      <c r="AF28" s="453"/>
      <c r="AG28" s="454"/>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2761219</v>
      </c>
      <c r="BO28" s="393"/>
      <c r="BP28" s="393"/>
      <c r="BQ28" s="393"/>
      <c r="BR28" s="393"/>
      <c r="BS28" s="393"/>
      <c r="BT28" s="393"/>
      <c r="BU28" s="394"/>
      <c r="BV28" s="392">
        <v>2582103</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3"/>
      <c r="G29" s="453"/>
      <c r="H29" s="453"/>
      <c r="I29" s="453"/>
      <c r="J29" s="453"/>
      <c r="K29" s="454"/>
      <c r="L29" s="480">
        <v>12</v>
      </c>
      <c r="M29" s="481"/>
      <c r="N29" s="481"/>
      <c r="O29" s="481"/>
      <c r="P29" s="523"/>
      <c r="Q29" s="480">
        <v>2206</v>
      </c>
      <c r="R29" s="481"/>
      <c r="S29" s="481"/>
      <c r="T29" s="481"/>
      <c r="U29" s="481"/>
      <c r="V29" s="523"/>
      <c r="W29" s="583"/>
      <c r="X29" s="584"/>
      <c r="Y29" s="585"/>
      <c r="Z29" s="479" t="s">
        <v>185</v>
      </c>
      <c r="AA29" s="453"/>
      <c r="AB29" s="453"/>
      <c r="AC29" s="453"/>
      <c r="AD29" s="453"/>
      <c r="AE29" s="453"/>
      <c r="AF29" s="453"/>
      <c r="AG29" s="454"/>
      <c r="AH29" s="480">
        <v>129</v>
      </c>
      <c r="AI29" s="481"/>
      <c r="AJ29" s="481"/>
      <c r="AK29" s="481"/>
      <c r="AL29" s="523"/>
      <c r="AM29" s="480">
        <v>387961</v>
      </c>
      <c r="AN29" s="481"/>
      <c r="AO29" s="481"/>
      <c r="AP29" s="481"/>
      <c r="AQ29" s="481"/>
      <c r="AR29" s="523"/>
      <c r="AS29" s="480">
        <v>3007</v>
      </c>
      <c r="AT29" s="481"/>
      <c r="AU29" s="481"/>
      <c r="AV29" s="481"/>
      <c r="AW29" s="481"/>
      <c r="AX29" s="482"/>
      <c r="AY29" s="611"/>
      <c r="AZ29" s="612"/>
      <c r="BA29" s="612"/>
      <c r="BB29" s="613"/>
      <c r="BC29" s="457" t="s">
        <v>186</v>
      </c>
      <c r="BD29" s="458"/>
      <c r="BE29" s="458"/>
      <c r="BF29" s="458"/>
      <c r="BG29" s="458"/>
      <c r="BH29" s="458"/>
      <c r="BI29" s="458"/>
      <c r="BJ29" s="458"/>
      <c r="BK29" s="458"/>
      <c r="BL29" s="458"/>
      <c r="BM29" s="459"/>
      <c r="BN29" s="460">
        <v>238505</v>
      </c>
      <c r="BO29" s="461"/>
      <c r="BP29" s="461"/>
      <c r="BQ29" s="461"/>
      <c r="BR29" s="461"/>
      <c r="BS29" s="461"/>
      <c r="BT29" s="461"/>
      <c r="BU29" s="462"/>
      <c r="BV29" s="460">
        <v>238505</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187</v>
      </c>
      <c r="X30" s="606"/>
      <c r="Y30" s="606"/>
      <c r="Z30" s="606"/>
      <c r="AA30" s="606"/>
      <c r="AB30" s="606"/>
      <c r="AC30" s="606"/>
      <c r="AD30" s="606"/>
      <c r="AE30" s="606"/>
      <c r="AF30" s="606"/>
      <c r="AG30" s="607"/>
      <c r="AH30" s="548">
        <v>96.2</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1140575</v>
      </c>
      <c r="BO30" s="598"/>
      <c r="BP30" s="598"/>
      <c r="BQ30" s="598"/>
      <c r="BR30" s="598"/>
      <c r="BS30" s="598"/>
      <c r="BT30" s="598"/>
      <c r="BU30" s="599"/>
      <c r="BV30" s="597">
        <v>1142071</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194</v>
      </c>
      <c r="D33" s="447"/>
      <c r="E33" s="418" t="s">
        <v>195</v>
      </c>
      <c r="F33" s="418"/>
      <c r="G33" s="418"/>
      <c r="H33" s="418"/>
      <c r="I33" s="418"/>
      <c r="J33" s="418"/>
      <c r="K33" s="418"/>
      <c r="L33" s="418"/>
      <c r="M33" s="418"/>
      <c r="N33" s="418"/>
      <c r="O33" s="418"/>
      <c r="P33" s="418"/>
      <c r="Q33" s="418"/>
      <c r="R33" s="418"/>
      <c r="S33" s="418"/>
      <c r="T33" s="216"/>
      <c r="U33" s="447" t="s">
        <v>194</v>
      </c>
      <c r="V33" s="447"/>
      <c r="W33" s="418" t="s">
        <v>195</v>
      </c>
      <c r="X33" s="418"/>
      <c r="Y33" s="418"/>
      <c r="Z33" s="418"/>
      <c r="AA33" s="418"/>
      <c r="AB33" s="418"/>
      <c r="AC33" s="418"/>
      <c r="AD33" s="418"/>
      <c r="AE33" s="418"/>
      <c r="AF33" s="418"/>
      <c r="AG33" s="418"/>
      <c r="AH33" s="418"/>
      <c r="AI33" s="418"/>
      <c r="AJ33" s="418"/>
      <c r="AK33" s="418"/>
      <c r="AL33" s="216"/>
      <c r="AM33" s="447" t="s">
        <v>196</v>
      </c>
      <c r="AN33" s="447"/>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47" t="s">
        <v>198</v>
      </c>
      <c r="BX33" s="447"/>
      <c r="BY33" s="418" t="s">
        <v>200</v>
      </c>
      <c r="BZ33" s="418"/>
      <c r="CA33" s="418"/>
      <c r="CB33" s="418"/>
      <c r="CC33" s="418"/>
      <c r="CD33" s="418"/>
      <c r="CE33" s="418"/>
      <c r="CF33" s="418"/>
      <c r="CG33" s="418"/>
      <c r="CH33" s="418"/>
      <c r="CI33" s="418"/>
      <c r="CJ33" s="418"/>
      <c r="CK33" s="418"/>
      <c r="CL33" s="418"/>
      <c r="CM33" s="418"/>
      <c r="CN33" s="216"/>
      <c r="CO33" s="447" t="s">
        <v>194</v>
      </c>
      <c r="CP33" s="447"/>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北島町国民健康保険（保険事業勘定）特別会計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北島町水道事業会計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t="str">
        <f>IF(BY34="","",MAX(C34:D43,U34:V43,AM34:AN43,BE34:BF43)+1)</f>
        <v/>
      </c>
      <c r="BX34" s="618"/>
      <c r="BY34" s="619" t="str">
        <f>IF('各会計、関係団体の財政状況及び健全化判断比率'!B68="","",'各会計、関係団体の財政状況及び健全化判断比率'!B68)</f>
        <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北島町介護保険（保険事業勘定）特別会計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北島町公共下水道事業会計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t="str">
        <f t="shared" ref="BW35:BW43" si="2">IF(BY35="","",BW34+1)</f>
        <v/>
      </c>
      <c r="BX35" s="618"/>
      <c r="BY35" s="619" t="str">
        <f>IF('各会計、関係団体の財政状況及び健全化判断比率'!B69="","",'各会計、関係団体の財政状況及び健全化判断比率'!B69)</f>
        <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北島町後期高齢者医療特別会計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北島町介護保険（サービス事業勘定）特別会計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WgYdx5z25F92B1ogg78Twq7ds8c7fqPCLiHs8xqNIdl0TsmbChln/mFHBwCQPf+TTUJVGequenn+E24lENQ5w==" saltValue="c2tO9YJe8Zty9sA/ktCz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4"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563</v>
      </c>
      <c r="D34" s="1210"/>
      <c r="E34" s="1211"/>
      <c r="F34" s="32">
        <v>12.42</v>
      </c>
      <c r="G34" s="33">
        <v>12.97</v>
      </c>
      <c r="H34" s="33">
        <v>13.06</v>
      </c>
      <c r="I34" s="33">
        <v>12.69</v>
      </c>
      <c r="J34" s="34">
        <v>13.05</v>
      </c>
      <c r="K34" s="22"/>
      <c r="L34" s="22"/>
      <c r="M34" s="22"/>
      <c r="N34" s="22"/>
      <c r="O34" s="22"/>
      <c r="P34" s="22"/>
    </row>
    <row r="35" spans="1:16" ht="39" customHeight="1" x14ac:dyDescent="0.15">
      <c r="A35" s="22"/>
      <c r="B35" s="35"/>
      <c r="C35" s="1204" t="s">
        <v>564</v>
      </c>
      <c r="D35" s="1205"/>
      <c r="E35" s="1206"/>
      <c r="F35" s="36">
        <v>10.93</v>
      </c>
      <c r="G35" s="37">
        <v>6.11</v>
      </c>
      <c r="H35" s="37">
        <v>4.2300000000000004</v>
      </c>
      <c r="I35" s="37">
        <v>4.1399999999999997</v>
      </c>
      <c r="J35" s="38">
        <v>4.82</v>
      </c>
      <c r="K35" s="22"/>
      <c r="L35" s="22"/>
      <c r="M35" s="22"/>
      <c r="N35" s="22"/>
      <c r="O35" s="22"/>
      <c r="P35" s="22"/>
    </row>
    <row r="36" spans="1:16" ht="39" customHeight="1" x14ac:dyDescent="0.15">
      <c r="A36" s="22"/>
      <c r="B36" s="35"/>
      <c r="C36" s="1204" t="s">
        <v>565</v>
      </c>
      <c r="D36" s="1205"/>
      <c r="E36" s="1206"/>
      <c r="F36" s="36">
        <v>3.14</v>
      </c>
      <c r="G36" s="37">
        <v>3.2</v>
      </c>
      <c r="H36" s="37">
        <v>4.55</v>
      </c>
      <c r="I36" s="37">
        <v>4.53</v>
      </c>
      <c r="J36" s="38">
        <v>3.51</v>
      </c>
      <c r="K36" s="22"/>
      <c r="L36" s="22"/>
      <c r="M36" s="22"/>
      <c r="N36" s="22"/>
      <c r="O36" s="22"/>
      <c r="P36" s="22"/>
    </row>
    <row r="37" spans="1:16" ht="39" customHeight="1" x14ac:dyDescent="0.15">
      <c r="A37" s="22"/>
      <c r="B37" s="35"/>
      <c r="C37" s="1204" t="s">
        <v>566</v>
      </c>
      <c r="D37" s="1205"/>
      <c r="E37" s="1206"/>
      <c r="F37" s="36">
        <v>3.37</v>
      </c>
      <c r="G37" s="37">
        <v>5.76</v>
      </c>
      <c r="H37" s="37">
        <v>5.38</v>
      </c>
      <c r="I37" s="37">
        <v>3.9</v>
      </c>
      <c r="J37" s="38">
        <v>2.44</v>
      </c>
      <c r="K37" s="22"/>
      <c r="L37" s="22"/>
      <c r="M37" s="22"/>
      <c r="N37" s="22"/>
      <c r="O37" s="22"/>
      <c r="P37" s="22"/>
    </row>
    <row r="38" spans="1:16" ht="39" customHeight="1" x14ac:dyDescent="0.15">
      <c r="A38" s="22"/>
      <c r="B38" s="35"/>
      <c r="C38" s="1204" t="s">
        <v>567</v>
      </c>
      <c r="D38" s="1205"/>
      <c r="E38" s="1206"/>
      <c r="F38" s="36" t="s">
        <v>515</v>
      </c>
      <c r="G38" s="37" t="s">
        <v>515</v>
      </c>
      <c r="H38" s="37" t="s">
        <v>515</v>
      </c>
      <c r="I38" s="37" t="s">
        <v>515</v>
      </c>
      <c r="J38" s="38">
        <v>2.25</v>
      </c>
      <c r="K38" s="22"/>
      <c r="L38" s="22"/>
      <c r="M38" s="22"/>
      <c r="N38" s="22"/>
      <c r="O38" s="22"/>
      <c r="P38" s="22"/>
    </row>
    <row r="39" spans="1:16" ht="39" customHeight="1" x14ac:dyDescent="0.15">
      <c r="A39" s="22"/>
      <c r="B39" s="35"/>
      <c r="C39" s="1204" t="s">
        <v>568</v>
      </c>
      <c r="D39" s="1205"/>
      <c r="E39" s="1206"/>
      <c r="F39" s="36">
        <v>0.25</v>
      </c>
      <c r="G39" s="37">
        <v>0.28000000000000003</v>
      </c>
      <c r="H39" s="37">
        <v>0.23</v>
      </c>
      <c r="I39" s="37">
        <v>0.24</v>
      </c>
      <c r="J39" s="38">
        <v>0.23</v>
      </c>
      <c r="K39" s="22"/>
      <c r="L39" s="22"/>
      <c r="M39" s="22"/>
      <c r="N39" s="22"/>
      <c r="O39" s="22"/>
      <c r="P39" s="22"/>
    </row>
    <row r="40" spans="1:16" ht="39" customHeight="1" x14ac:dyDescent="0.15">
      <c r="A40" s="22"/>
      <c r="B40" s="35"/>
      <c r="C40" s="1204" t="s">
        <v>569</v>
      </c>
      <c r="D40" s="1205"/>
      <c r="E40" s="1206"/>
      <c r="F40" s="36">
        <v>0.13</v>
      </c>
      <c r="G40" s="37">
        <v>0.12</v>
      </c>
      <c r="H40" s="37">
        <v>0.12</v>
      </c>
      <c r="I40" s="37">
        <v>0.03</v>
      </c>
      <c r="J40" s="38">
        <v>0.2</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570</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571</v>
      </c>
      <c r="D43" s="1208"/>
      <c r="E43" s="1209"/>
      <c r="F43" s="41">
        <v>0.25</v>
      </c>
      <c r="G43" s="42">
        <v>0.82</v>
      </c>
      <c r="H43" s="42">
        <v>0.14000000000000001</v>
      </c>
      <c r="I43" s="42">
        <v>5.51</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sCk7hkWUcm+ExHQ8Iowp7EXBKZxM0JT08JGvb+pdRNlQh5NdBUqkRwx/hZI6igcvEW1EZTovHPhbwt8sBYd0w==" saltValue="bv7xH1VbNFsc2tb0Idt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564</v>
      </c>
      <c r="L45" s="60">
        <v>581</v>
      </c>
      <c r="M45" s="60">
        <v>564</v>
      </c>
      <c r="N45" s="60">
        <v>571</v>
      </c>
      <c r="O45" s="61">
        <v>547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89</v>
      </c>
      <c r="L48" s="64">
        <v>94</v>
      </c>
      <c r="M48" s="64">
        <v>97</v>
      </c>
      <c r="N48" s="64">
        <v>102</v>
      </c>
      <c r="O48" s="65">
        <v>103</v>
      </c>
      <c r="P48" s="48"/>
      <c r="Q48" s="48"/>
      <c r="R48" s="48"/>
      <c r="S48" s="48"/>
      <c r="T48" s="48"/>
      <c r="U48" s="48"/>
    </row>
    <row r="49" spans="1:21" ht="30.75" customHeight="1" x14ac:dyDescent="0.15">
      <c r="A49" s="48"/>
      <c r="B49" s="1214"/>
      <c r="C49" s="1215"/>
      <c r="D49" s="62"/>
      <c r="E49" s="1220" t="s">
        <v>16</v>
      </c>
      <c r="F49" s="1220"/>
      <c r="G49" s="1220"/>
      <c r="H49" s="1220"/>
      <c r="I49" s="1220"/>
      <c r="J49" s="1221"/>
      <c r="K49" s="63">
        <v>41</v>
      </c>
      <c r="L49" s="64">
        <v>41</v>
      </c>
      <c r="M49" s="64">
        <v>41</v>
      </c>
      <c r="N49" s="64">
        <v>43</v>
      </c>
      <c r="O49" s="65">
        <v>43</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509</v>
      </c>
      <c r="L52" s="64">
        <v>508</v>
      </c>
      <c r="M52" s="64">
        <v>471</v>
      </c>
      <c r="N52" s="64">
        <v>471</v>
      </c>
      <c r="O52" s="65">
        <v>480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185</v>
      </c>
      <c r="L53" s="69">
        <v>208</v>
      </c>
      <c r="M53" s="69">
        <v>231</v>
      </c>
      <c r="N53" s="69">
        <v>245</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FQkG27eECUcH0cVPB0YhhcauDuD2Fh/3685/4fLBaEqLlI1o+FQ51J8xY+JJntvE1/o7770zi/ozkHozrEAQ==" saltValue="R87kfRLyYuiEiXft5+YQ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5941</v>
      </c>
      <c r="J41" s="104">
        <v>5871</v>
      </c>
      <c r="K41" s="104">
        <v>5867</v>
      </c>
      <c r="L41" s="104">
        <v>5665</v>
      </c>
      <c r="M41" s="105">
        <v>5705</v>
      </c>
    </row>
    <row r="42" spans="2:13" ht="27.75" customHeight="1" x14ac:dyDescent="0.15">
      <c r="B42" s="1240"/>
      <c r="C42" s="1241"/>
      <c r="D42" s="106"/>
      <c r="E42" s="1246" t="s">
        <v>32</v>
      </c>
      <c r="F42" s="1246"/>
      <c r="G42" s="1246"/>
      <c r="H42" s="1247"/>
      <c r="I42" s="107" t="s">
        <v>515</v>
      </c>
      <c r="J42" s="108" t="s">
        <v>515</v>
      </c>
      <c r="K42" s="108" t="s">
        <v>515</v>
      </c>
      <c r="L42" s="108" t="s">
        <v>515</v>
      </c>
      <c r="M42" s="109" t="s">
        <v>515</v>
      </c>
    </row>
    <row r="43" spans="2:13" ht="27.75" customHeight="1" x14ac:dyDescent="0.15">
      <c r="B43" s="1240"/>
      <c r="C43" s="1241"/>
      <c r="D43" s="106"/>
      <c r="E43" s="1246" t="s">
        <v>33</v>
      </c>
      <c r="F43" s="1246"/>
      <c r="G43" s="1246"/>
      <c r="H43" s="1247"/>
      <c r="I43" s="107">
        <v>1910</v>
      </c>
      <c r="J43" s="108">
        <v>1951</v>
      </c>
      <c r="K43" s="108">
        <v>2032</v>
      </c>
      <c r="L43" s="108">
        <v>2077</v>
      </c>
      <c r="M43" s="109">
        <v>2139</v>
      </c>
    </row>
    <row r="44" spans="2:13" ht="27.75" customHeight="1" x14ac:dyDescent="0.15">
      <c r="B44" s="1240"/>
      <c r="C44" s="1241"/>
      <c r="D44" s="106"/>
      <c r="E44" s="1246" t="s">
        <v>34</v>
      </c>
      <c r="F44" s="1246"/>
      <c r="G44" s="1246"/>
      <c r="H44" s="1247"/>
      <c r="I44" s="107">
        <v>455</v>
      </c>
      <c r="J44" s="108">
        <v>422</v>
      </c>
      <c r="K44" s="108">
        <v>391</v>
      </c>
      <c r="L44" s="108">
        <v>354</v>
      </c>
      <c r="M44" s="109">
        <v>346</v>
      </c>
    </row>
    <row r="45" spans="2:13" ht="27.75" customHeight="1" x14ac:dyDescent="0.15">
      <c r="B45" s="1240"/>
      <c r="C45" s="1241"/>
      <c r="D45" s="106"/>
      <c r="E45" s="1246" t="s">
        <v>35</v>
      </c>
      <c r="F45" s="1246"/>
      <c r="G45" s="1246"/>
      <c r="H45" s="1247"/>
      <c r="I45" s="107">
        <v>593</v>
      </c>
      <c r="J45" s="108">
        <v>586</v>
      </c>
      <c r="K45" s="108">
        <v>558</v>
      </c>
      <c r="L45" s="108">
        <v>513</v>
      </c>
      <c r="M45" s="109">
        <v>480</v>
      </c>
    </row>
    <row r="46" spans="2:13" ht="27.75" customHeight="1" x14ac:dyDescent="0.15">
      <c r="B46" s="1240"/>
      <c r="C46" s="1241"/>
      <c r="D46" s="110"/>
      <c r="E46" s="1246" t="s">
        <v>36</v>
      </c>
      <c r="F46" s="1246"/>
      <c r="G46" s="1246"/>
      <c r="H46" s="1247"/>
      <c r="I46" s="107" t="s">
        <v>515</v>
      </c>
      <c r="J46" s="108" t="s">
        <v>515</v>
      </c>
      <c r="K46" s="108" t="s">
        <v>515</v>
      </c>
      <c r="L46" s="108" t="s">
        <v>515</v>
      </c>
      <c r="M46" s="109" t="s">
        <v>515</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4687</v>
      </c>
      <c r="J50" s="108">
        <v>4753</v>
      </c>
      <c r="K50" s="108">
        <v>4790</v>
      </c>
      <c r="L50" s="108">
        <v>4590</v>
      </c>
      <c r="M50" s="109">
        <v>5022</v>
      </c>
    </row>
    <row r="51" spans="2:13" ht="27.75" customHeight="1" x14ac:dyDescent="0.15">
      <c r="B51" s="1240"/>
      <c r="C51" s="1241"/>
      <c r="D51" s="106"/>
      <c r="E51" s="1246" t="s">
        <v>42</v>
      </c>
      <c r="F51" s="1246"/>
      <c r="G51" s="1246"/>
      <c r="H51" s="1247"/>
      <c r="I51" s="107">
        <v>167</v>
      </c>
      <c r="J51" s="108">
        <v>135</v>
      </c>
      <c r="K51" s="108">
        <v>113</v>
      </c>
      <c r="L51" s="108">
        <v>91</v>
      </c>
      <c r="M51" s="109">
        <v>73</v>
      </c>
    </row>
    <row r="52" spans="2:13" ht="27.75" customHeight="1" x14ac:dyDescent="0.15">
      <c r="B52" s="1242"/>
      <c r="C52" s="1243"/>
      <c r="D52" s="106"/>
      <c r="E52" s="1246" t="s">
        <v>43</v>
      </c>
      <c r="F52" s="1246"/>
      <c r="G52" s="1246"/>
      <c r="H52" s="1247"/>
      <c r="I52" s="107">
        <v>5304</v>
      </c>
      <c r="J52" s="108">
        <v>4468</v>
      </c>
      <c r="K52" s="108">
        <v>5489</v>
      </c>
      <c r="L52" s="108">
        <v>5410</v>
      </c>
      <c r="M52" s="109">
        <v>5429</v>
      </c>
    </row>
    <row r="53" spans="2:13" ht="27.75" customHeight="1" thickBot="1" x14ac:dyDescent="0.2">
      <c r="B53" s="1253" t="s">
        <v>44</v>
      </c>
      <c r="C53" s="1254"/>
      <c r="D53" s="113"/>
      <c r="E53" s="1255" t="s">
        <v>45</v>
      </c>
      <c r="F53" s="1255"/>
      <c r="G53" s="1255"/>
      <c r="H53" s="1256"/>
      <c r="I53" s="114">
        <v>-1258</v>
      </c>
      <c r="J53" s="115">
        <v>-526</v>
      </c>
      <c r="K53" s="115">
        <v>-1545</v>
      </c>
      <c r="L53" s="115">
        <v>-1482</v>
      </c>
      <c r="M53" s="116">
        <v>-1854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AJ7HRDHtjRz4LUMYWRFVteejAG1PkdmGcnwii4+oBX96xYFuSMFiDwzKPEklgKsPuXcO2uJ7dL6gUOdRGF2MQ==" saltValue="M2V/CZ+HhQJ5o7QSMtHS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2881</v>
      </c>
      <c r="G55" s="128">
        <v>2582</v>
      </c>
      <c r="H55" s="129">
        <v>2761</v>
      </c>
    </row>
    <row r="56" spans="2:8" ht="52.5" customHeight="1" x14ac:dyDescent="0.15">
      <c r="B56" s="130"/>
      <c r="C56" s="1267" t="s">
        <v>49</v>
      </c>
      <c r="D56" s="1267"/>
      <c r="E56" s="1268"/>
      <c r="F56" s="131">
        <v>238</v>
      </c>
      <c r="G56" s="131">
        <v>239</v>
      </c>
      <c r="H56" s="132">
        <v>239</v>
      </c>
    </row>
    <row r="57" spans="2:8" ht="53.25" customHeight="1" x14ac:dyDescent="0.15">
      <c r="B57" s="130"/>
      <c r="C57" s="1269" t="s">
        <v>50</v>
      </c>
      <c r="D57" s="1269"/>
      <c r="E57" s="1270"/>
      <c r="F57" s="133">
        <v>1144</v>
      </c>
      <c r="G57" s="133">
        <v>1142</v>
      </c>
      <c r="H57" s="134">
        <v>1141</v>
      </c>
    </row>
    <row r="58" spans="2:8" ht="45.75" customHeight="1" x14ac:dyDescent="0.15">
      <c r="B58" s="135"/>
      <c r="C58" s="1257" t="s">
        <v>578</v>
      </c>
      <c r="D58" s="1258"/>
      <c r="E58" s="1259"/>
      <c r="F58" s="136">
        <v>874</v>
      </c>
      <c r="G58" s="136">
        <v>874</v>
      </c>
      <c r="H58" s="137">
        <v>875</v>
      </c>
    </row>
    <row r="59" spans="2:8" ht="45.75" customHeight="1" x14ac:dyDescent="0.15">
      <c r="B59" s="135"/>
      <c r="C59" s="1257" t="s">
        <v>579</v>
      </c>
      <c r="D59" s="1258"/>
      <c r="E59" s="1259"/>
      <c r="F59" s="136">
        <v>23</v>
      </c>
      <c r="G59" s="136">
        <v>23</v>
      </c>
      <c r="H59" s="137">
        <v>23</v>
      </c>
    </row>
    <row r="60" spans="2:8" ht="45.75" customHeight="1" x14ac:dyDescent="0.15">
      <c r="B60" s="135"/>
      <c r="C60" s="1257" t="s">
        <v>580</v>
      </c>
      <c r="D60" s="1258"/>
      <c r="E60" s="1259"/>
      <c r="F60" s="136">
        <v>21</v>
      </c>
      <c r="G60" s="136">
        <v>21</v>
      </c>
      <c r="H60" s="137">
        <v>21</v>
      </c>
    </row>
    <row r="61" spans="2:8" ht="45.75" customHeight="1" x14ac:dyDescent="0.15">
      <c r="B61" s="135"/>
      <c r="C61" s="1257" t="s">
        <v>581</v>
      </c>
      <c r="D61" s="1258"/>
      <c r="E61" s="1259"/>
      <c r="F61" s="136">
        <v>8</v>
      </c>
      <c r="G61" s="136">
        <v>10</v>
      </c>
      <c r="H61" s="137">
        <v>7</v>
      </c>
    </row>
    <row r="62" spans="2:8" ht="45.75" customHeight="1" thickBot="1" x14ac:dyDescent="0.2">
      <c r="B62" s="138"/>
      <c r="C62" s="1260" t="s">
        <v>582</v>
      </c>
      <c r="D62" s="1261"/>
      <c r="E62" s="1262"/>
      <c r="F62" s="139">
        <v>6</v>
      </c>
      <c r="G62" s="139">
        <v>6</v>
      </c>
      <c r="H62" s="140">
        <v>6</v>
      </c>
    </row>
    <row r="63" spans="2:8" ht="52.5" customHeight="1" thickBot="1" x14ac:dyDescent="0.2">
      <c r="B63" s="141"/>
      <c r="C63" s="1263" t="s">
        <v>51</v>
      </c>
      <c r="D63" s="1263"/>
      <c r="E63" s="1264"/>
      <c r="F63" s="142">
        <v>4264</v>
      </c>
      <c r="G63" s="142">
        <v>3963</v>
      </c>
      <c r="H63" s="143">
        <v>4140</v>
      </c>
    </row>
    <row r="64" spans="2:8" ht="15" customHeight="1" x14ac:dyDescent="0.15"/>
  </sheetData>
  <sheetProtection algorithmName="SHA-512" hashValue="qyW0jyezOyYDIUYdw2xXENox1SsQU4OvQEj33LjGJegLieScYBNivlY/GENytpk/5ZzEV84ZZxOYBYVSrb0J5A==" saltValue="hTt27jkJ6+EbN/4WGaCQ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A93D1-AD2D-47DA-B9CB-7C501B91F271}">
  <sheetPr>
    <pageSetUpPr fitToPage="1"/>
  </sheetPr>
  <dimension ref="A1:WZM160"/>
  <sheetViews>
    <sheetView showGridLines="0" tabSelected="1" topLeftCell="A76"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588</v>
      </c>
      <c r="AO51" s="1309"/>
      <c r="AP51" s="1309"/>
      <c r="AQ51" s="1309"/>
      <c r="AR51" s="1309"/>
      <c r="AS51" s="1309"/>
      <c r="AT51" s="1309"/>
      <c r="AU51" s="1309"/>
      <c r="AV51" s="1309"/>
      <c r="AW51" s="1309"/>
      <c r="AX51" s="1309"/>
      <c r="AY51" s="1309"/>
      <c r="AZ51" s="1309"/>
      <c r="BA51" s="1309"/>
      <c r="BB51" s="1309" t="s">
        <v>589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590</v>
      </c>
      <c r="BC53" s="1309"/>
      <c r="BD53" s="1309"/>
      <c r="BE53" s="1309"/>
      <c r="BF53" s="1309"/>
      <c r="BG53" s="1309"/>
      <c r="BH53" s="1309"/>
      <c r="BI53" s="1309"/>
      <c r="BJ53" s="1309"/>
      <c r="BK53" s="1309"/>
      <c r="BL53" s="1309"/>
      <c r="BM53" s="1309"/>
      <c r="BN53" s="1309"/>
      <c r="BO53" s="1309"/>
      <c r="BP53" s="1310">
        <v>54.7</v>
      </c>
      <c r="BQ53" s="1310"/>
      <c r="BR53" s="1310"/>
      <c r="BS53" s="1310"/>
      <c r="BT53" s="1310"/>
      <c r="BU53" s="1310"/>
      <c r="BV53" s="1310"/>
      <c r="BW53" s="1310"/>
      <c r="BX53" s="1310">
        <v>57.1</v>
      </c>
      <c r="BY53" s="1310"/>
      <c r="BZ53" s="1310"/>
      <c r="CA53" s="1310"/>
      <c r="CB53" s="1310"/>
      <c r="CC53" s="1310"/>
      <c r="CD53" s="1310"/>
      <c r="CE53" s="1310"/>
      <c r="CF53" s="1310">
        <v>57.9</v>
      </c>
      <c r="CG53" s="1310"/>
      <c r="CH53" s="1310"/>
      <c r="CI53" s="1310"/>
      <c r="CJ53" s="1310"/>
      <c r="CK53" s="1310"/>
      <c r="CL53" s="1310"/>
      <c r="CM53" s="1310"/>
      <c r="CN53" s="1310">
        <v>59.5</v>
      </c>
      <c r="CO53" s="1310"/>
      <c r="CP53" s="1310"/>
      <c r="CQ53" s="1310"/>
      <c r="CR53" s="1310"/>
      <c r="CS53" s="1310"/>
      <c r="CT53" s="1310"/>
      <c r="CU53" s="1310"/>
      <c r="CV53" s="1310">
        <v>61.2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591</v>
      </c>
      <c r="AO55" s="1305"/>
      <c r="AP55" s="1305"/>
      <c r="AQ55" s="1305"/>
      <c r="AR55" s="1305"/>
      <c r="AS55" s="1305"/>
      <c r="AT55" s="1305"/>
      <c r="AU55" s="1305"/>
      <c r="AV55" s="1305"/>
      <c r="AW55" s="1305"/>
      <c r="AX55" s="1305"/>
      <c r="AY55" s="1305"/>
      <c r="AZ55" s="1305"/>
      <c r="BA55" s="1305"/>
      <c r="BB55" s="1309" t="s">
        <v>589</v>
      </c>
      <c r="BC55" s="1309"/>
      <c r="BD55" s="1309"/>
      <c r="BE55" s="1309"/>
      <c r="BF55" s="1309"/>
      <c r="BG55" s="1309"/>
      <c r="BH55" s="1309"/>
      <c r="BI55" s="1309"/>
      <c r="BJ55" s="1309"/>
      <c r="BK55" s="1309"/>
      <c r="BL55" s="1309"/>
      <c r="BM55" s="1309"/>
      <c r="BN55" s="1309"/>
      <c r="BO55" s="1309"/>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590</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592</v>
      </c>
    </row>
    <row r="64" spans="1:109" x14ac:dyDescent="0.15">
      <c r="B64" s="1280"/>
      <c r="G64" s="1287"/>
      <c r="I64" s="1320"/>
      <c r="J64" s="1320"/>
      <c r="K64" s="1320"/>
      <c r="L64" s="1320"/>
      <c r="M64" s="1320"/>
      <c r="N64" s="1321"/>
      <c r="AM64" s="1287"/>
      <c r="AN64" s="1287" t="s">
        <v>585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586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588</v>
      </c>
      <c r="AO73" s="1309"/>
      <c r="AP73" s="1309"/>
      <c r="AQ73" s="1309"/>
      <c r="AR73" s="1309"/>
      <c r="AS73" s="1309"/>
      <c r="AT73" s="1309"/>
      <c r="AU73" s="1309"/>
      <c r="AV73" s="1309"/>
      <c r="AW73" s="1309"/>
      <c r="AX73" s="1309"/>
      <c r="AY73" s="1309"/>
      <c r="AZ73" s="1309"/>
      <c r="BA73" s="1309"/>
      <c r="BB73" s="1309" t="s">
        <v>589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593</v>
      </c>
      <c r="BC75" s="1309"/>
      <c r="BD75" s="1309"/>
      <c r="BE75" s="1309"/>
      <c r="BF75" s="1309"/>
      <c r="BG75" s="1309"/>
      <c r="BH75" s="1309"/>
      <c r="BI75" s="1309"/>
      <c r="BJ75" s="1309"/>
      <c r="BK75" s="1309"/>
      <c r="BL75" s="1309"/>
      <c r="BM75" s="1309"/>
      <c r="BN75" s="1309"/>
      <c r="BO75" s="1309"/>
      <c r="BP75" s="1310">
        <v>3.2</v>
      </c>
      <c r="BQ75" s="1310"/>
      <c r="BR75" s="1310"/>
      <c r="BS75" s="1310"/>
      <c r="BT75" s="1310"/>
      <c r="BU75" s="1310"/>
      <c r="BV75" s="1310"/>
      <c r="BW75" s="1310"/>
      <c r="BX75" s="1310">
        <v>4.2</v>
      </c>
      <c r="BY75" s="1310"/>
      <c r="BZ75" s="1310"/>
      <c r="CA75" s="1310"/>
      <c r="CB75" s="1310"/>
      <c r="CC75" s="1310"/>
      <c r="CD75" s="1310"/>
      <c r="CE75" s="1310"/>
      <c r="CF75" s="1310">
        <v>4.9000000000000004</v>
      </c>
      <c r="CG75" s="1310"/>
      <c r="CH75" s="1310"/>
      <c r="CI75" s="1310"/>
      <c r="CJ75" s="1310"/>
      <c r="CK75" s="1310"/>
      <c r="CL75" s="1310"/>
      <c r="CM75" s="1310"/>
      <c r="CN75" s="1310">
        <v>5.3</v>
      </c>
      <c r="CO75" s="1310"/>
      <c r="CP75" s="1310"/>
      <c r="CQ75" s="1310"/>
      <c r="CR75" s="1310"/>
      <c r="CS75" s="1310"/>
      <c r="CT75" s="1310"/>
      <c r="CU75" s="1310"/>
      <c r="CV75" s="1310">
        <v>5.3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591</v>
      </c>
      <c r="AO77" s="1305"/>
      <c r="AP77" s="1305"/>
      <c r="AQ77" s="1305"/>
      <c r="AR77" s="1305"/>
      <c r="AS77" s="1305"/>
      <c r="AT77" s="1305"/>
      <c r="AU77" s="1305"/>
      <c r="AV77" s="1305"/>
      <c r="AW77" s="1305"/>
      <c r="AX77" s="1305"/>
      <c r="AY77" s="1305"/>
      <c r="AZ77" s="1305"/>
      <c r="BA77" s="1305"/>
      <c r="BB77" s="1309" t="s">
        <v>589</v>
      </c>
      <c r="BC77" s="1309"/>
      <c r="BD77" s="1309"/>
      <c r="BE77" s="1309"/>
      <c r="BF77" s="1309"/>
      <c r="BG77" s="1309"/>
      <c r="BH77" s="1309"/>
      <c r="BI77" s="1309"/>
      <c r="BJ77" s="1309"/>
      <c r="BK77" s="1309"/>
      <c r="BL77" s="1309"/>
      <c r="BM77" s="1309"/>
      <c r="BN77" s="1309"/>
      <c r="BO77" s="1309"/>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593</v>
      </c>
      <c r="BC79" s="1309"/>
      <c r="BD79" s="1309"/>
      <c r="BE79" s="1309"/>
      <c r="BF79" s="1309"/>
      <c r="BG79" s="1309"/>
      <c r="BH79" s="1309"/>
      <c r="BI79" s="1309"/>
      <c r="BJ79" s="1309"/>
      <c r="BK79" s="1309"/>
      <c r="BL79" s="1309"/>
      <c r="BM79" s="1309"/>
      <c r="BN79" s="1309"/>
      <c r="BO79" s="1309"/>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JXIwDJu2cZ2J89Pw4fgseW3Pw4W6eSRs7IbThD0GskZ7uThmE9JvtnKZE6V4GgJ9dINIBM7UwOWsr6+Lwih0Q==" saltValue="DbwZFfPgRG76AX9MhFTf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DE8CA-2435-467D-BA9E-766F067D0289}">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duGGWvFEjKYQ66duVkhzHGxpPC2oVMSXsvei7I5X5PhsivnT/Int86G7ewc9gxInZm5bd9fevaBVWBqEKq+soA==" saltValue="NpUj+L+LdFv/TJXliSMn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3C67-98CA-48FE-A403-B412D4847F2F}">
  <sheetPr>
    <pageSetUpPr fitToPage="1"/>
  </sheetPr>
  <dimension ref="A1:DR125"/>
  <sheetViews>
    <sheetView showGridLines="0" topLeftCell="A10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CellEmoy3xoiJEARWLbtOEPLaRTHPP791Fc9TrgSuNfKofi2AJ6uWG17+U7R+dyvnciJ4703oYXmuRNp6xopYA==" saltValue="m4DXwpISXM6dMVNyLAnX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23243</v>
      </c>
      <c r="E3" s="162"/>
      <c r="F3" s="163">
        <v>49919</v>
      </c>
      <c r="G3" s="164"/>
      <c r="H3" s="165"/>
    </row>
    <row r="4" spans="1:8" x14ac:dyDescent="0.15">
      <c r="A4" s="166"/>
      <c r="B4" s="167"/>
      <c r="C4" s="168"/>
      <c r="D4" s="169">
        <v>6242</v>
      </c>
      <c r="E4" s="170"/>
      <c r="F4" s="171">
        <v>26398</v>
      </c>
      <c r="G4" s="172"/>
      <c r="H4" s="173"/>
    </row>
    <row r="5" spans="1:8" x14ac:dyDescent="0.15">
      <c r="A5" s="154" t="s">
        <v>548</v>
      </c>
      <c r="B5" s="159"/>
      <c r="C5" s="160"/>
      <c r="D5" s="161">
        <v>29203</v>
      </c>
      <c r="E5" s="162"/>
      <c r="F5" s="163">
        <v>47738</v>
      </c>
      <c r="G5" s="164"/>
      <c r="H5" s="165"/>
    </row>
    <row r="6" spans="1:8" x14ac:dyDescent="0.15">
      <c r="A6" s="166"/>
      <c r="B6" s="167"/>
      <c r="C6" s="168"/>
      <c r="D6" s="169">
        <v>14067</v>
      </c>
      <c r="E6" s="170"/>
      <c r="F6" s="171">
        <v>24937</v>
      </c>
      <c r="G6" s="172"/>
      <c r="H6" s="173"/>
    </row>
    <row r="7" spans="1:8" x14ac:dyDescent="0.15">
      <c r="A7" s="154" t="s">
        <v>549</v>
      </c>
      <c r="B7" s="159"/>
      <c r="C7" s="160"/>
      <c r="D7" s="161">
        <v>40498</v>
      </c>
      <c r="E7" s="162"/>
      <c r="F7" s="163">
        <v>52191</v>
      </c>
      <c r="G7" s="164"/>
      <c r="H7" s="165"/>
    </row>
    <row r="8" spans="1:8" x14ac:dyDescent="0.15">
      <c r="A8" s="166"/>
      <c r="B8" s="167"/>
      <c r="C8" s="168"/>
      <c r="D8" s="169">
        <v>13638</v>
      </c>
      <c r="E8" s="170"/>
      <c r="F8" s="171">
        <v>24843</v>
      </c>
      <c r="G8" s="172"/>
      <c r="H8" s="173"/>
    </row>
    <row r="9" spans="1:8" x14ac:dyDescent="0.15">
      <c r="A9" s="154" t="s">
        <v>550</v>
      </c>
      <c r="B9" s="159"/>
      <c r="C9" s="160"/>
      <c r="D9" s="161">
        <v>22386</v>
      </c>
      <c r="E9" s="162"/>
      <c r="F9" s="163">
        <v>47387</v>
      </c>
      <c r="G9" s="164"/>
      <c r="H9" s="165"/>
    </row>
    <row r="10" spans="1:8" x14ac:dyDescent="0.15">
      <c r="A10" s="166"/>
      <c r="B10" s="167"/>
      <c r="C10" s="168"/>
      <c r="D10" s="169">
        <v>11996</v>
      </c>
      <c r="E10" s="170"/>
      <c r="F10" s="171">
        <v>24928</v>
      </c>
      <c r="G10" s="172"/>
      <c r="H10" s="173"/>
    </row>
    <row r="11" spans="1:8" x14ac:dyDescent="0.15">
      <c r="A11" s="154" t="s">
        <v>551</v>
      </c>
      <c r="B11" s="159"/>
      <c r="C11" s="160"/>
      <c r="D11" s="161">
        <v>28969</v>
      </c>
      <c r="E11" s="162"/>
      <c r="F11" s="163">
        <v>51264</v>
      </c>
      <c r="G11" s="164"/>
      <c r="H11" s="165"/>
    </row>
    <row r="12" spans="1:8" x14ac:dyDescent="0.15">
      <c r="A12" s="166"/>
      <c r="B12" s="167"/>
      <c r="C12" s="174"/>
      <c r="D12" s="169">
        <v>19402</v>
      </c>
      <c r="E12" s="170"/>
      <c r="F12" s="171">
        <v>26040</v>
      </c>
      <c r="G12" s="172"/>
      <c r="H12" s="173"/>
    </row>
    <row r="13" spans="1:8" x14ac:dyDescent="0.15">
      <c r="A13" s="154"/>
      <c r="B13" s="159"/>
      <c r="C13" s="175"/>
      <c r="D13" s="176">
        <v>28860</v>
      </c>
      <c r="E13" s="177"/>
      <c r="F13" s="178">
        <v>49700</v>
      </c>
      <c r="G13" s="179"/>
      <c r="H13" s="165"/>
    </row>
    <row r="14" spans="1:8" x14ac:dyDescent="0.15">
      <c r="A14" s="166"/>
      <c r="B14" s="167"/>
      <c r="C14" s="168"/>
      <c r="D14" s="169">
        <v>13069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10.93</v>
      </c>
      <c r="C19" s="180">
        <f>ROUND(VALUE(SUBSTITUTE(実質収支比率等に係る経年分析!G$48,"▲","-")),2)</f>
        <v>6.12</v>
      </c>
      <c r="D19" s="180">
        <f>ROUND(VALUE(SUBSTITUTE(実質収支比率等に係る経年分析!H$48,"▲","-")),2)</f>
        <v>4.24</v>
      </c>
      <c r="E19" s="180">
        <f>ROUND(VALUE(SUBSTITUTE(実質収支比率等に係る経年分析!I$48,"▲","-")),2)</f>
        <v>4.1399999999999997</v>
      </c>
      <c r="F19" s="180">
        <f>ROUND(VALUE(SUBSTITUTE(実質収支比率等に係る経年分析!J$48,"▲","-")),2)</f>
        <v>4.82</v>
      </c>
    </row>
    <row r="20" spans="1:11" x14ac:dyDescent="0.15">
      <c r="A20" s="180" t="s">
        <v>55</v>
      </c>
      <c r="B20" s="180">
        <f>ROUND(VALUE(SUBSTITUTE(実質収支比率等に係る経年分析!F$47,"▲","-")),2)</f>
        <v>56.6</v>
      </c>
      <c r="C20" s="180">
        <f>ROUND(VALUE(SUBSTITUTE(実質収支比率等に係る経年分析!G$47,"▲","-")),2)</f>
        <v>61.8</v>
      </c>
      <c r="D20" s="180">
        <f>ROUND(VALUE(SUBSTITUTE(実質収支比率等に係る経年分析!H$47,"▲","-")),2)</f>
        <v>61.84</v>
      </c>
      <c r="E20" s="180">
        <f>ROUND(VALUE(SUBSTITUTE(実質収支比率等に係る経年分析!I$47,"▲","-")),2)</f>
        <v>54.4</v>
      </c>
      <c r="F20" s="180">
        <f>ROUND(VALUE(SUBSTITUTE(実質収支比率等に係る経年分析!J$47,"▲","-")),2)</f>
        <v>58.83</v>
      </c>
    </row>
    <row r="21" spans="1:11" x14ac:dyDescent="0.15">
      <c r="A21" s="180" t="s">
        <v>56</v>
      </c>
      <c r="B21" s="180">
        <f>IF(ISNUMBER(VALUE(SUBSTITUTE(実質収支比率等に係る経年分析!F$49,"▲","-"))),ROUND(VALUE(SUBSTITUTE(実質収支比率等に係る経年分析!F$49,"▲","-")),2),NA())</f>
        <v>12.29</v>
      </c>
      <c r="C21" s="180">
        <f>IF(ISNUMBER(VALUE(SUBSTITUTE(実質収支比率等に係る経年分析!G$49,"▲","-"))),ROUND(VALUE(SUBSTITUTE(実質収支比率等に係る経年分析!G$49,"▲","-")),2),NA())</f>
        <v>1.05</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-6.32</v>
      </c>
      <c r="F21" s="180">
        <f>IF(ISNUMBER(VALUE(SUBSTITUTE(実質収支比率等に係る経年分析!J$49,"▲","-"))),ROUND(VALUE(SUBSTITUTE(実質収支比率等に係る経年分析!J$49,"▲","-")),2),NA())</f>
        <v>4.45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5.51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北島町介護保険（サービス事業勘定）特別会計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北島町後期高齢者医療特別会計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北島町公共下水道事業会計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2.25</v>
      </c>
    </row>
    <row r="33" spans="1:16" x14ac:dyDescent="0.15">
      <c r="A33" s="181" t="str">
        <f>IF(連結実質赤字比率に係る赤字・黒字の構成分析!C$37="",NA(),連結実質赤字比率に係る赤字・黒字の構成分析!C$37)</f>
        <v>北島町国民健康保険（保険事業勘定）特別会計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2.44</v>
      </c>
    </row>
    <row r="34" spans="1:16" x14ac:dyDescent="0.15">
      <c r="A34" s="181" t="str">
        <f>IF(連結実質赤字比率に係る赤字・黒字の構成分析!C$36="",NA(),連結実質赤字比率に係る赤字・黒字の構成分析!C$36)</f>
        <v>北島町介護保険（保険事業勘定）特別会計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4.2300000000000004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4.82</v>
      </c>
    </row>
    <row r="36" spans="1:16" x14ac:dyDescent="0.15">
      <c r="A36" s="181" t="str">
        <f>IF(連結実質赤字比率に係る赤字・黒字の構成分析!C$34="",NA(),連結実質赤字比率に係る赤字・黒字の構成分析!C$34)</f>
        <v>北島町水道事業会計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509</v>
      </c>
      <c r="E42" s="182"/>
      <c r="F42" s="182"/>
      <c r="G42" s="182">
        <f>'実質公債費比率（分子）の構造'!L$52</f>
        <v>508</v>
      </c>
      <c r="H42" s="182"/>
      <c r="I42" s="182"/>
      <c r="J42" s="182">
        <f>'実質公債費比率（分子）の構造'!M$52</f>
        <v>471</v>
      </c>
      <c r="K42" s="182"/>
      <c r="L42" s="182"/>
      <c r="M42" s="182">
        <f>'実質公債費比率（分子）の構造'!N$52</f>
        <v>471</v>
      </c>
      <c r="N42" s="182"/>
      <c r="O42" s="182"/>
      <c r="P42" s="182">
        <f>'実質公債費比率（分子）の構造'!O$52</f>
        <v>480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41</v>
      </c>
      <c r="C45" s="182"/>
      <c r="D45" s="182"/>
      <c r="E45" s="182">
        <f>'実質公債費比率（分子）の構造'!L$49</f>
        <v>41</v>
      </c>
      <c r="F45" s="182"/>
      <c r="G45" s="182"/>
      <c r="H45" s="182">
        <f>'実質公債費比率（分子）の構造'!M$49</f>
        <v>41</v>
      </c>
      <c r="I45" s="182"/>
      <c r="J45" s="182"/>
      <c r="K45" s="182">
        <f>'実質公債費比率（分子）の構造'!N$49</f>
        <v>43</v>
      </c>
      <c r="L45" s="182"/>
      <c r="M45" s="182"/>
      <c r="N45" s="182">
        <f>'実質公債費比率（分子）の構造'!O$49</f>
        <v>43</v>
      </c>
      <c r="O45" s="182"/>
      <c r="P45" s="182"/>
    </row>
    <row r="46" spans="1:16" x14ac:dyDescent="0.15">
      <c r="A46" s="182" t="s">
        <v>67</v>
      </c>
      <c r="B46" s="182">
        <f>'実質公債費比率（分子）の構造'!K$48</f>
        <v>89</v>
      </c>
      <c r="C46" s="182"/>
      <c r="D46" s="182"/>
      <c r="E46" s="182">
        <f>'実質公債費比率（分子）の構造'!L$48</f>
        <v>94</v>
      </c>
      <c r="F46" s="182"/>
      <c r="G46" s="182"/>
      <c r="H46" s="182">
        <f>'実質公債費比率（分子）の構造'!M$48</f>
        <v>97</v>
      </c>
      <c r="I46" s="182"/>
      <c r="J46" s="182"/>
      <c r="K46" s="182">
        <f>'実質公債費比率（分子）の構造'!N$48</f>
        <v>102</v>
      </c>
      <c r="L46" s="182"/>
      <c r="M46" s="182"/>
      <c r="N46" s="182">
        <f>'実質公債費比率（分子）の構造'!O$48</f>
        <v>103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564</v>
      </c>
      <c r="C49" s="182"/>
      <c r="D49" s="182"/>
      <c r="E49" s="182">
        <f>'実質公債費比率（分子）の構造'!L$45</f>
        <v>581</v>
      </c>
      <c r="F49" s="182"/>
      <c r="G49" s="182"/>
      <c r="H49" s="182">
        <f>'実質公債費比率（分子）の構造'!M$45</f>
        <v>564</v>
      </c>
      <c r="I49" s="182"/>
      <c r="J49" s="182"/>
      <c r="K49" s="182">
        <f>'実質公債費比率（分子）の構造'!N$45</f>
        <v>571</v>
      </c>
      <c r="L49" s="182"/>
      <c r="M49" s="182"/>
      <c r="N49" s="182">
        <f>'実質公債費比率（分子）の構造'!O$45</f>
        <v>547</v>
      </c>
      <c r="O49" s="182"/>
      <c r="P49" s="182"/>
    </row>
    <row r="50" spans="1:16" x14ac:dyDescent="0.15">
      <c r="A50" s="182" t="s">
        <v>71</v>
      </c>
      <c r="B50" s="182" t="e">
        <f>NA()</f>
        <v>#N/A</v>
      </c>
      <c r="C50" s="182">
        <f>IF(ISNUMBER('実質公債費比率（分子）の構造'!K$53),'実質公債費比率（分子）の構造'!K$53,NA())</f>
        <v>185</v>
      </c>
      <c r="D50" s="182" t="e">
        <f>NA()</f>
        <v>#N/A</v>
      </c>
      <c r="E50" s="182" t="e">
        <f>NA()</f>
        <v>#N/A</v>
      </c>
      <c r="F50" s="182">
        <f>IF(ISNUMBER('実質公債費比率（分子）の構造'!L$53),'実質公債費比率（分子）の構造'!L$53,NA())</f>
        <v>208</v>
      </c>
      <c r="G50" s="182" t="e">
        <f>NA()</f>
        <v>#N/A</v>
      </c>
      <c r="H50" s="182" t="e">
        <f>NA()</f>
        <v>#N/A</v>
      </c>
      <c r="I50" s="182">
        <f>IF(ISNUMBER('実質公債費比率（分子）の構造'!M$53),'実質公債費比率（分子）の構造'!M$53,NA())</f>
        <v>231</v>
      </c>
      <c r="J50" s="182" t="e">
        <f>NA()</f>
        <v>#N/A</v>
      </c>
      <c r="K50" s="182" t="e">
        <f>NA()</f>
        <v>#N/A</v>
      </c>
      <c r="L50" s="182">
        <f>IF(ISNUMBER('実質公債費比率（分子）の構造'!N$53),'実質公債費比率（分子）の構造'!N$53,NA())</f>
        <v>245</v>
      </c>
      <c r="M50" s="182" t="e">
        <f>NA()</f>
        <v>#N/A</v>
      </c>
      <c r="N50" s="182" t="e">
        <f>NA()</f>
        <v>#N/A</v>
      </c>
      <c r="O50" s="182">
        <f>IF(ISNUMBER('実質公債費比率（分子）の構造'!O$53),'実質公債費比率（分子）の構造'!O$53,NA())</f>
        <v>213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5304</v>
      </c>
      <c r="E56" s="181"/>
      <c r="F56" s="181"/>
      <c r="G56" s="181">
        <f>'将来負担比率（分子）の構造'!J$52</f>
        <v>4468</v>
      </c>
      <c r="H56" s="181"/>
      <c r="I56" s="181"/>
      <c r="J56" s="181">
        <f>'将来負担比率（分子）の構造'!K$52</f>
        <v>5489</v>
      </c>
      <c r="K56" s="181"/>
      <c r="L56" s="181"/>
      <c r="M56" s="181">
        <f>'将来負担比率（分子）の構造'!L$52</f>
        <v>5410</v>
      </c>
      <c r="N56" s="181"/>
      <c r="O56" s="181"/>
      <c r="P56" s="181">
        <f>'将来負担比率（分子）の構造'!M$52</f>
        <v>5429</v>
      </c>
    </row>
    <row r="57" spans="1:16" x14ac:dyDescent="0.15">
      <c r="A57" s="181" t="s">
        <v>42</v>
      </c>
      <c r="B57" s="181"/>
      <c r="C57" s="181"/>
      <c r="D57" s="181">
        <f>'将来負担比率（分子）の構造'!I$51</f>
        <v>167</v>
      </c>
      <c r="E57" s="181"/>
      <c r="F57" s="181"/>
      <c r="G57" s="181">
        <f>'将来負担比率（分子）の構造'!J$51</f>
        <v>135</v>
      </c>
      <c r="H57" s="181"/>
      <c r="I57" s="181"/>
      <c r="J57" s="181">
        <f>'将来負担比率（分子）の構造'!K$51</f>
        <v>113</v>
      </c>
      <c r="K57" s="181"/>
      <c r="L57" s="181"/>
      <c r="M57" s="181">
        <f>'将来負担比率（分子）の構造'!L$51</f>
        <v>91</v>
      </c>
      <c r="N57" s="181"/>
      <c r="O57" s="181"/>
      <c r="P57" s="181">
        <f>'将来負担比率（分子）の構造'!M$51</f>
        <v>73</v>
      </c>
    </row>
    <row r="58" spans="1:16" x14ac:dyDescent="0.15">
      <c r="A58" s="181" t="s">
        <v>41</v>
      </c>
      <c r="B58" s="181"/>
      <c r="C58" s="181"/>
      <c r="D58" s="181">
        <f>'将来負担比率（分子）の構造'!I$50</f>
        <v>4687</v>
      </c>
      <c r="E58" s="181"/>
      <c r="F58" s="181"/>
      <c r="G58" s="181">
        <f>'将来負担比率（分子）の構造'!J$50</f>
        <v>4753</v>
      </c>
      <c r="H58" s="181"/>
      <c r="I58" s="181"/>
      <c r="J58" s="181">
        <f>'将来負担比率（分子）の構造'!K$50</f>
        <v>4790</v>
      </c>
      <c r="K58" s="181"/>
      <c r="L58" s="181"/>
      <c r="M58" s="181">
        <f>'将来負担比率（分子）の構造'!L$50</f>
        <v>4590</v>
      </c>
      <c r="N58" s="181"/>
      <c r="O58" s="181"/>
      <c r="P58" s="181">
        <f>'将来負担比率（分子）の構造'!M$50</f>
        <v>5022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593</v>
      </c>
      <c r="C62" s="181"/>
      <c r="D62" s="181"/>
      <c r="E62" s="181">
        <f>'将来負担比率（分子）の構造'!J$45</f>
        <v>586</v>
      </c>
      <c r="F62" s="181"/>
      <c r="G62" s="181"/>
      <c r="H62" s="181">
        <f>'将来負担比率（分子）の構造'!K$45</f>
        <v>558</v>
      </c>
      <c r="I62" s="181"/>
      <c r="J62" s="181"/>
      <c r="K62" s="181">
        <f>'将来負担比率（分子）の構造'!L$45</f>
        <v>513</v>
      </c>
      <c r="L62" s="181"/>
      <c r="M62" s="181"/>
      <c r="N62" s="181">
        <f>'将来負担比率（分子）の構造'!M$45</f>
        <v>480</v>
      </c>
      <c r="O62" s="181"/>
      <c r="P62" s="181"/>
    </row>
    <row r="63" spans="1:16" x14ac:dyDescent="0.15">
      <c r="A63" s="181" t="s">
        <v>34</v>
      </c>
      <c r="B63" s="181">
        <f>'将来負担比率（分子）の構造'!I$44</f>
        <v>455</v>
      </c>
      <c r="C63" s="181"/>
      <c r="D63" s="181"/>
      <c r="E63" s="181">
        <f>'将来負担比率（分子）の構造'!J$44</f>
        <v>422</v>
      </c>
      <c r="F63" s="181"/>
      <c r="G63" s="181"/>
      <c r="H63" s="181">
        <f>'将来負担比率（分子）の構造'!K$44</f>
        <v>391</v>
      </c>
      <c r="I63" s="181"/>
      <c r="J63" s="181"/>
      <c r="K63" s="181">
        <f>'将来負担比率（分子）の構造'!L$44</f>
        <v>354</v>
      </c>
      <c r="L63" s="181"/>
      <c r="M63" s="181"/>
      <c r="N63" s="181">
        <f>'将来負担比率（分子）の構造'!M$44</f>
        <v>346</v>
      </c>
      <c r="O63" s="181"/>
      <c r="P63" s="181"/>
    </row>
    <row r="64" spans="1:16" x14ac:dyDescent="0.15">
      <c r="A64" s="181" t="s">
        <v>33</v>
      </c>
      <c r="B64" s="181">
        <f>'将来負担比率（分子）の構造'!I$43</f>
        <v>1910</v>
      </c>
      <c r="C64" s="181"/>
      <c r="D64" s="181"/>
      <c r="E64" s="181">
        <f>'将来負担比率（分子）の構造'!J$43</f>
        <v>1951</v>
      </c>
      <c r="F64" s="181"/>
      <c r="G64" s="181"/>
      <c r="H64" s="181">
        <f>'将来負担比率（分子）の構造'!K$43</f>
        <v>2032</v>
      </c>
      <c r="I64" s="181"/>
      <c r="J64" s="181"/>
      <c r="K64" s="181">
        <f>'将来負担比率（分子）の構造'!L$43</f>
        <v>2077</v>
      </c>
      <c r="L64" s="181"/>
      <c r="M64" s="181"/>
      <c r="N64" s="181">
        <f>'将来負担比率（分子）の構造'!M$43</f>
        <v>2139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5941</v>
      </c>
      <c r="C66" s="181"/>
      <c r="D66" s="181"/>
      <c r="E66" s="181">
        <f>'将来負担比率（分子）の構造'!J$41</f>
        <v>5871</v>
      </c>
      <c r="F66" s="181"/>
      <c r="G66" s="181"/>
      <c r="H66" s="181">
        <f>'将来負担比率（分子）の構造'!K$41</f>
        <v>5867</v>
      </c>
      <c r="I66" s="181"/>
      <c r="J66" s="181"/>
      <c r="K66" s="181">
        <f>'将来負担比率（分子）の構造'!L$41</f>
        <v>5665</v>
      </c>
      <c r="L66" s="181"/>
      <c r="M66" s="181"/>
      <c r="N66" s="181">
        <f>'将来負担比率（分子）の構造'!M$41</f>
        <v>5705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2881</v>
      </c>
      <c r="C72" s="185">
        <f>基金残高に係る経年分析!G55</f>
        <v>2582</v>
      </c>
      <c r="D72" s="185">
        <f>基金残高に係る経年分析!H55</f>
        <v>2761</v>
      </c>
    </row>
    <row r="73" spans="1:16" x14ac:dyDescent="0.15">
      <c r="A73" s="184" t="s">
        <v>78</v>
      </c>
      <c r="B73" s="185">
        <f>基金残高に係る経年分析!F56</f>
        <v>238</v>
      </c>
      <c r="C73" s="185">
        <f>基金残高に係る経年分析!G56</f>
        <v>239</v>
      </c>
      <c r="D73" s="185">
        <f>基金残高に係る経年分析!H56</f>
        <v>239</v>
      </c>
    </row>
    <row r="74" spans="1:16" x14ac:dyDescent="0.15">
      <c r="A74" s="184" t="s">
        <v>79</v>
      </c>
      <c r="B74" s="185">
        <f>基金残高に係る経年分析!F57</f>
        <v>1144</v>
      </c>
      <c r="C74" s="185">
        <f>基金残高に係る経年分析!G57</f>
        <v>1142</v>
      </c>
      <c r="D74" s="185">
        <f>基金残高に係る経年分析!H57</f>
        <v>1141</v>
      </c>
    </row>
  </sheetData>
  <sheetProtection algorithmName="SHA-512" hashValue="azlk2aY3cr5JzbDRasZ9t6jrkwkTM3u3Gkc8T+nipAiSREVNXtJtBcVgcWfCI/6rOtJ35ocmnO1SJKum2DPbMA==" saltValue="QhuzrmyijQM8of12u37qn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9" workbookViewId="0">
      <selection activeCell="CR36" sqref="CR36:CY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3268401</v>
      </c>
      <c r="S5" s="635"/>
      <c r="T5" s="635"/>
      <c r="U5" s="635"/>
      <c r="V5" s="635"/>
      <c r="W5" s="635"/>
      <c r="X5" s="635"/>
      <c r="Y5" s="636"/>
      <c r="Z5" s="637">
        <v>42.2</v>
      </c>
      <c r="AA5" s="637"/>
      <c r="AB5" s="637"/>
      <c r="AC5" s="637"/>
      <c r="AD5" s="638">
        <v>3228018</v>
      </c>
      <c r="AE5" s="638"/>
      <c r="AF5" s="638"/>
      <c r="AG5" s="638"/>
      <c r="AH5" s="638"/>
      <c r="AI5" s="638"/>
      <c r="AJ5" s="638"/>
      <c r="AK5" s="638"/>
      <c r="AL5" s="639">
        <v>69.400000000000006</v>
      </c>
      <c r="AM5" s="640"/>
      <c r="AN5" s="640"/>
      <c r="AO5" s="641"/>
      <c r="AP5" s="631" t="s">
        <v>225</v>
      </c>
      <c r="AQ5" s="632"/>
      <c r="AR5" s="632"/>
      <c r="AS5" s="632"/>
      <c r="AT5" s="632"/>
      <c r="AU5" s="632"/>
      <c r="AV5" s="632"/>
      <c r="AW5" s="632"/>
      <c r="AX5" s="632"/>
      <c r="AY5" s="632"/>
      <c r="AZ5" s="632"/>
      <c r="BA5" s="632"/>
      <c r="BB5" s="632"/>
      <c r="BC5" s="632"/>
      <c r="BD5" s="632"/>
      <c r="BE5" s="632"/>
      <c r="BF5" s="633"/>
      <c r="BG5" s="645">
        <v>3228018</v>
      </c>
      <c r="BH5" s="646"/>
      <c r="BI5" s="646"/>
      <c r="BJ5" s="646"/>
      <c r="BK5" s="646"/>
      <c r="BL5" s="646"/>
      <c r="BM5" s="646"/>
      <c r="BN5" s="647"/>
      <c r="BO5" s="648">
        <v>98.8</v>
      </c>
      <c r="BP5" s="648"/>
      <c r="BQ5" s="648"/>
      <c r="BR5" s="648"/>
      <c r="BS5" s="649">
        <v>56101</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60296</v>
      </c>
      <c r="S6" s="646"/>
      <c r="T6" s="646"/>
      <c r="U6" s="646"/>
      <c r="V6" s="646"/>
      <c r="W6" s="646"/>
      <c r="X6" s="646"/>
      <c r="Y6" s="647"/>
      <c r="Z6" s="648">
        <v>0.8</v>
      </c>
      <c r="AA6" s="648"/>
      <c r="AB6" s="648"/>
      <c r="AC6" s="648"/>
      <c r="AD6" s="649">
        <v>60296</v>
      </c>
      <c r="AE6" s="649"/>
      <c r="AF6" s="649"/>
      <c r="AG6" s="649"/>
      <c r="AH6" s="649"/>
      <c r="AI6" s="649"/>
      <c r="AJ6" s="649"/>
      <c r="AK6" s="649"/>
      <c r="AL6" s="650">
        <v>1.3</v>
      </c>
      <c r="AM6" s="651"/>
      <c r="AN6" s="651"/>
      <c r="AO6" s="652"/>
      <c r="AP6" s="642" t="s">
        <v>230</v>
      </c>
      <c r="AQ6" s="643"/>
      <c r="AR6" s="643"/>
      <c r="AS6" s="643"/>
      <c r="AT6" s="643"/>
      <c r="AU6" s="643"/>
      <c r="AV6" s="643"/>
      <c r="AW6" s="643"/>
      <c r="AX6" s="643"/>
      <c r="AY6" s="643"/>
      <c r="AZ6" s="643"/>
      <c r="BA6" s="643"/>
      <c r="BB6" s="643"/>
      <c r="BC6" s="643"/>
      <c r="BD6" s="643"/>
      <c r="BE6" s="643"/>
      <c r="BF6" s="644"/>
      <c r="BG6" s="645">
        <v>3228018</v>
      </c>
      <c r="BH6" s="646"/>
      <c r="BI6" s="646"/>
      <c r="BJ6" s="646"/>
      <c r="BK6" s="646"/>
      <c r="BL6" s="646"/>
      <c r="BM6" s="646"/>
      <c r="BN6" s="647"/>
      <c r="BO6" s="648">
        <v>98.8</v>
      </c>
      <c r="BP6" s="648"/>
      <c r="BQ6" s="648"/>
      <c r="BR6" s="648"/>
      <c r="BS6" s="649">
        <v>56101</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85287</v>
      </c>
      <c r="CS6" s="646"/>
      <c r="CT6" s="646"/>
      <c r="CU6" s="646"/>
      <c r="CV6" s="646"/>
      <c r="CW6" s="646"/>
      <c r="CX6" s="646"/>
      <c r="CY6" s="647"/>
      <c r="CZ6" s="639">
        <v>1.1000000000000001</v>
      </c>
      <c r="DA6" s="640"/>
      <c r="DB6" s="640"/>
      <c r="DC6" s="659"/>
      <c r="DD6" s="654" t="s">
        <v>232</v>
      </c>
      <c r="DE6" s="646"/>
      <c r="DF6" s="646"/>
      <c r="DG6" s="646"/>
      <c r="DH6" s="646"/>
      <c r="DI6" s="646"/>
      <c r="DJ6" s="646"/>
      <c r="DK6" s="646"/>
      <c r="DL6" s="646"/>
      <c r="DM6" s="646"/>
      <c r="DN6" s="646"/>
      <c r="DO6" s="646"/>
      <c r="DP6" s="647"/>
      <c r="DQ6" s="654">
        <v>85207</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3721</v>
      </c>
      <c r="S7" s="646"/>
      <c r="T7" s="646"/>
      <c r="U7" s="646"/>
      <c r="V7" s="646"/>
      <c r="W7" s="646"/>
      <c r="X7" s="646"/>
      <c r="Y7" s="647"/>
      <c r="Z7" s="648">
        <v>0</v>
      </c>
      <c r="AA7" s="648"/>
      <c r="AB7" s="648"/>
      <c r="AC7" s="648"/>
      <c r="AD7" s="649">
        <v>3721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1565575</v>
      </c>
      <c r="BH7" s="646"/>
      <c r="BI7" s="646"/>
      <c r="BJ7" s="646"/>
      <c r="BK7" s="646"/>
      <c r="BL7" s="646"/>
      <c r="BM7" s="646"/>
      <c r="BN7" s="647"/>
      <c r="BO7" s="648">
        <v>47.9</v>
      </c>
      <c r="BP7" s="648"/>
      <c r="BQ7" s="648"/>
      <c r="BR7" s="648"/>
      <c r="BS7" s="649">
        <v>56101</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957655</v>
      </c>
      <c r="CS7" s="646"/>
      <c r="CT7" s="646"/>
      <c r="CU7" s="646"/>
      <c r="CV7" s="646"/>
      <c r="CW7" s="646"/>
      <c r="CX7" s="646"/>
      <c r="CY7" s="647"/>
      <c r="CZ7" s="648">
        <v>12.8</v>
      </c>
      <c r="DA7" s="648"/>
      <c r="DB7" s="648"/>
      <c r="DC7" s="648"/>
      <c r="DD7" s="654">
        <v>18328</v>
      </c>
      <c r="DE7" s="646"/>
      <c r="DF7" s="646"/>
      <c r="DG7" s="646"/>
      <c r="DH7" s="646"/>
      <c r="DI7" s="646"/>
      <c r="DJ7" s="646"/>
      <c r="DK7" s="646"/>
      <c r="DL7" s="646"/>
      <c r="DM7" s="646"/>
      <c r="DN7" s="646"/>
      <c r="DO7" s="646"/>
      <c r="DP7" s="647"/>
      <c r="DQ7" s="654">
        <v>880257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25550</v>
      </c>
      <c r="S8" s="646"/>
      <c r="T8" s="646"/>
      <c r="U8" s="646"/>
      <c r="V8" s="646"/>
      <c r="W8" s="646"/>
      <c r="X8" s="646"/>
      <c r="Y8" s="647"/>
      <c r="Z8" s="648">
        <v>0.3</v>
      </c>
      <c r="AA8" s="648"/>
      <c r="AB8" s="648"/>
      <c r="AC8" s="648"/>
      <c r="AD8" s="649">
        <v>25550</v>
      </c>
      <c r="AE8" s="649"/>
      <c r="AF8" s="649"/>
      <c r="AG8" s="649"/>
      <c r="AH8" s="649"/>
      <c r="AI8" s="649"/>
      <c r="AJ8" s="649"/>
      <c r="AK8" s="649"/>
      <c r="AL8" s="650">
        <v>0.5</v>
      </c>
      <c r="AM8" s="651"/>
      <c r="AN8" s="651"/>
      <c r="AO8" s="652"/>
      <c r="AP8" s="642" t="s">
        <v>237</v>
      </c>
      <c r="AQ8" s="643"/>
      <c r="AR8" s="643"/>
      <c r="AS8" s="643"/>
      <c r="AT8" s="643"/>
      <c r="AU8" s="643"/>
      <c r="AV8" s="643"/>
      <c r="AW8" s="643"/>
      <c r="AX8" s="643"/>
      <c r="AY8" s="643"/>
      <c r="AZ8" s="643"/>
      <c r="BA8" s="643"/>
      <c r="BB8" s="643"/>
      <c r="BC8" s="643"/>
      <c r="BD8" s="643"/>
      <c r="BE8" s="643"/>
      <c r="BF8" s="644"/>
      <c r="BG8" s="645">
        <v>40255</v>
      </c>
      <c r="BH8" s="646"/>
      <c r="BI8" s="646"/>
      <c r="BJ8" s="646"/>
      <c r="BK8" s="646"/>
      <c r="BL8" s="646"/>
      <c r="BM8" s="646"/>
      <c r="BN8" s="647"/>
      <c r="BO8" s="648">
        <v>1.2</v>
      </c>
      <c r="BP8" s="648"/>
      <c r="BQ8" s="648"/>
      <c r="BR8" s="648"/>
      <c r="BS8" s="654" t="s">
        <v>232</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2885379</v>
      </c>
      <c r="CS8" s="646"/>
      <c r="CT8" s="646"/>
      <c r="CU8" s="646"/>
      <c r="CV8" s="646"/>
      <c r="CW8" s="646"/>
      <c r="CX8" s="646"/>
      <c r="CY8" s="647"/>
      <c r="CZ8" s="648">
        <v>38.700000000000003</v>
      </c>
      <c r="DA8" s="648"/>
      <c r="DB8" s="648"/>
      <c r="DC8" s="648"/>
      <c r="DD8" s="654">
        <v>37031</v>
      </c>
      <c r="DE8" s="646"/>
      <c r="DF8" s="646"/>
      <c r="DG8" s="646"/>
      <c r="DH8" s="646"/>
      <c r="DI8" s="646"/>
      <c r="DJ8" s="646"/>
      <c r="DK8" s="646"/>
      <c r="DL8" s="646"/>
      <c r="DM8" s="646"/>
      <c r="DN8" s="646"/>
      <c r="DO8" s="646"/>
      <c r="DP8" s="647"/>
      <c r="DQ8" s="654">
        <v>1420507</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13248</v>
      </c>
      <c r="S9" s="646"/>
      <c r="T9" s="646"/>
      <c r="U9" s="646"/>
      <c r="V9" s="646"/>
      <c r="W9" s="646"/>
      <c r="X9" s="646"/>
      <c r="Y9" s="647"/>
      <c r="Z9" s="648">
        <v>0.2</v>
      </c>
      <c r="AA9" s="648"/>
      <c r="AB9" s="648"/>
      <c r="AC9" s="648"/>
      <c r="AD9" s="649">
        <v>13248</v>
      </c>
      <c r="AE9" s="649"/>
      <c r="AF9" s="649"/>
      <c r="AG9" s="649"/>
      <c r="AH9" s="649"/>
      <c r="AI9" s="649"/>
      <c r="AJ9" s="649"/>
      <c r="AK9" s="649"/>
      <c r="AL9" s="650">
        <v>0.3</v>
      </c>
      <c r="AM9" s="651"/>
      <c r="AN9" s="651"/>
      <c r="AO9" s="652"/>
      <c r="AP9" s="642" t="s">
        <v>240</v>
      </c>
      <c r="AQ9" s="643"/>
      <c r="AR9" s="643"/>
      <c r="AS9" s="643"/>
      <c r="AT9" s="643"/>
      <c r="AU9" s="643"/>
      <c r="AV9" s="643"/>
      <c r="AW9" s="643"/>
      <c r="AX9" s="643"/>
      <c r="AY9" s="643"/>
      <c r="AZ9" s="643"/>
      <c r="BA9" s="643"/>
      <c r="BB9" s="643"/>
      <c r="BC9" s="643"/>
      <c r="BD9" s="643"/>
      <c r="BE9" s="643"/>
      <c r="BF9" s="644"/>
      <c r="BG9" s="645">
        <v>1165443</v>
      </c>
      <c r="BH9" s="646"/>
      <c r="BI9" s="646"/>
      <c r="BJ9" s="646"/>
      <c r="BK9" s="646"/>
      <c r="BL9" s="646"/>
      <c r="BM9" s="646"/>
      <c r="BN9" s="647"/>
      <c r="BO9" s="648">
        <v>35.700000000000003</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849109</v>
      </c>
      <c r="CS9" s="646"/>
      <c r="CT9" s="646"/>
      <c r="CU9" s="646"/>
      <c r="CV9" s="646"/>
      <c r="CW9" s="646"/>
      <c r="CX9" s="646"/>
      <c r="CY9" s="647"/>
      <c r="CZ9" s="648">
        <v>11.4</v>
      </c>
      <c r="DA9" s="648"/>
      <c r="DB9" s="648"/>
      <c r="DC9" s="648"/>
      <c r="DD9" s="654">
        <v>93214</v>
      </c>
      <c r="DE9" s="646"/>
      <c r="DF9" s="646"/>
      <c r="DG9" s="646"/>
      <c r="DH9" s="646"/>
      <c r="DI9" s="646"/>
      <c r="DJ9" s="646"/>
      <c r="DK9" s="646"/>
      <c r="DL9" s="646"/>
      <c r="DM9" s="646"/>
      <c r="DN9" s="646"/>
      <c r="DO9" s="646"/>
      <c r="DP9" s="647"/>
      <c r="DQ9" s="654">
        <v>690647</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232</v>
      </c>
      <c r="AA10" s="648"/>
      <c r="AB10" s="648"/>
      <c r="AC10" s="648"/>
      <c r="AD10" s="649" t="s">
        <v>232</v>
      </c>
      <c r="AE10" s="649"/>
      <c r="AF10" s="649"/>
      <c r="AG10" s="649"/>
      <c r="AH10" s="649"/>
      <c r="AI10" s="649"/>
      <c r="AJ10" s="649"/>
      <c r="AK10" s="649"/>
      <c r="AL10" s="650" t="s">
        <v>243</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77058</v>
      </c>
      <c r="BH10" s="646"/>
      <c r="BI10" s="646"/>
      <c r="BJ10" s="646"/>
      <c r="BK10" s="646"/>
      <c r="BL10" s="646"/>
      <c r="BM10" s="646"/>
      <c r="BN10" s="647"/>
      <c r="BO10" s="648">
        <v>2.4</v>
      </c>
      <c r="BP10" s="648"/>
      <c r="BQ10" s="648"/>
      <c r="BR10" s="648"/>
      <c r="BS10" s="654" t="s">
        <v>232</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232</v>
      </c>
      <c r="CS10" s="646"/>
      <c r="CT10" s="646"/>
      <c r="CU10" s="646"/>
      <c r="CV10" s="646"/>
      <c r="CW10" s="646"/>
      <c r="CX10" s="646"/>
      <c r="CY10" s="647"/>
      <c r="CZ10" s="648" t="s">
        <v>232</v>
      </c>
      <c r="DA10" s="648"/>
      <c r="DB10" s="648"/>
      <c r="DC10" s="648"/>
      <c r="DD10" s="654" t="s">
        <v>243</v>
      </c>
      <c r="DE10" s="646"/>
      <c r="DF10" s="646"/>
      <c r="DG10" s="646"/>
      <c r="DH10" s="646"/>
      <c r="DI10" s="646"/>
      <c r="DJ10" s="646"/>
      <c r="DK10" s="646"/>
      <c r="DL10" s="646"/>
      <c r="DM10" s="646"/>
      <c r="DN10" s="646"/>
      <c r="DO10" s="646"/>
      <c r="DP10" s="647"/>
      <c r="DQ10" s="654" t="s">
        <v>232</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357235</v>
      </c>
      <c r="S11" s="646"/>
      <c r="T11" s="646"/>
      <c r="U11" s="646"/>
      <c r="V11" s="646"/>
      <c r="W11" s="646"/>
      <c r="X11" s="646"/>
      <c r="Y11" s="647"/>
      <c r="Z11" s="650">
        <v>4.5999999999999996</v>
      </c>
      <c r="AA11" s="651"/>
      <c r="AB11" s="651"/>
      <c r="AC11" s="663"/>
      <c r="AD11" s="654">
        <v>357235</v>
      </c>
      <c r="AE11" s="646"/>
      <c r="AF11" s="646"/>
      <c r="AG11" s="646"/>
      <c r="AH11" s="646"/>
      <c r="AI11" s="646"/>
      <c r="AJ11" s="646"/>
      <c r="AK11" s="647"/>
      <c r="AL11" s="650">
        <v>7.7</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282819</v>
      </c>
      <c r="BH11" s="646"/>
      <c r="BI11" s="646"/>
      <c r="BJ11" s="646"/>
      <c r="BK11" s="646"/>
      <c r="BL11" s="646"/>
      <c r="BM11" s="646"/>
      <c r="BN11" s="647"/>
      <c r="BO11" s="648">
        <v>8.6999999999999993</v>
      </c>
      <c r="BP11" s="648"/>
      <c r="BQ11" s="648"/>
      <c r="BR11" s="648"/>
      <c r="BS11" s="654">
        <v>56101</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43689</v>
      </c>
      <c r="CS11" s="646"/>
      <c r="CT11" s="646"/>
      <c r="CU11" s="646"/>
      <c r="CV11" s="646"/>
      <c r="CW11" s="646"/>
      <c r="CX11" s="646"/>
      <c r="CY11" s="647"/>
      <c r="CZ11" s="648">
        <v>0.6</v>
      </c>
      <c r="DA11" s="648"/>
      <c r="DB11" s="648"/>
      <c r="DC11" s="648"/>
      <c r="DD11" s="654">
        <v>512</v>
      </c>
      <c r="DE11" s="646"/>
      <c r="DF11" s="646"/>
      <c r="DG11" s="646"/>
      <c r="DH11" s="646"/>
      <c r="DI11" s="646"/>
      <c r="DJ11" s="646"/>
      <c r="DK11" s="646"/>
      <c r="DL11" s="646"/>
      <c r="DM11" s="646"/>
      <c r="DN11" s="646"/>
      <c r="DO11" s="646"/>
      <c r="DP11" s="647"/>
      <c r="DQ11" s="654">
        <v>37356</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232</v>
      </c>
      <c r="S12" s="646"/>
      <c r="T12" s="646"/>
      <c r="U12" s="646"/>
      <c r="V12" s="646"/>
      <c r="W12" s="646"/>
      <c r="X12" s="646"/>
      <c r="Y12" s="647"/>
      <c r="Z12" s="648" t="s">
        <v>232</v>
      </c>
      <c r="AA12" s="648"/>
      <c r="AB12" s="648"/>
      <c r="AC12" s="648"/>
      <c r="AD12" s="649" t="s">
        <v>232</v>
      </c>
      <c r="AE12" s="649"/>
      <c r="AF12" s="649"/>
      <c r="AG12" s="649"/>
      <c r="AH12" s="649"/>
      <c r="AI12" s="649"/>
      <c r="AJ12" s="649"/>
      <c r="AK12" s="649"/>
      <c r="AL12" s="650" t="s">
        <v>232</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1422961</v>
      </c>
      <c r="BH12" s="646"/>
      <c r="BI12" s="646"/>
      <c r="BJ12" s="646"/>
      <c r="BK12" s="646"/>
      <c r="BL12" s="646"/>
      <c r="BM12" s="646"/>
      <c r="BN12" s="647"/>
      <c r="BO12" s="648">
        <v>43.5</v>
      </c>
      <c r="BP12" s="648"/>
      <c r="BQ12" s="648"/>
      <c r="BR12" s="648"/>
      <c r="BS12" s="654" t="s">
        <v>232</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37043</v>
      </c>
      <c r="CS12" s="646"/>
      <c r="CT12" s="646"/>
      <c r="CU12" s="646"/>
      <c r="CV12" s="646"/>
      <c r="CW12" s="646"/>
      <c r="CX12" s="646"/>
      <c r="CY12" s="647"/>
      <c r="CZ12" s="648">
        <v>0.5</v>
      </c>
      <c r="DA12" s="648"/>
      <c r="DB12" s="648"/>
      <c r="DC12" s="648"/>
      <c r="DD12" s="654" t="s">
        <v>137</v>
      </c>
      <c r="DE12" s="646"/>
      <c r="DF12" s="646"/>
      <c r="DG12" s="646"/>
      <c r="DH12" s="646"/>
      <c r="DI12" s="646"/>
      <c r="DJ12" s="646"/>
      <c r="DK12" s="646"/>
      <c r="DL12" s="646"/>
      <c r="DM12" s="646"/>
      <c r="DN12" s="646"/>
      <c r="DO12" s="646"/>
      <c r="DP12" s="647"/>
      <c r="DQ12" s="654">
        <v>30303</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137</v>
      </c>
      <c r="AA13" s="648"/>
      <c r="AB13" s="648"/>
      <c r="AC13" s="648"/>
      <c r="AD13" s="649" t="s">
        <v>232</v>
      </c>
      <c r="AE13" s="649"/>
      <c r="AF13" s="649"/>
      <c r="AG13" s="649"/>
      <c r="AH13" s="649"/>
      <c r="AI13" s="649"/>
      <c r="AJ13" s="649"/>
      <c r="AK13" s="649"/>
      <c r="AL13" s="650" t="s">
        <v>232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1416602</v>
      </c>
      <c r="BH13" s="646"/>
      <c r="BI13" s="646"/>
      <c r="BJ13" s="646"/>
      <c r="BK13" s="646"/>
      <c r="BL13" s="646"/>
      <c r="BM13" s="646"/>
      <c r="BN13" s="647"/>
      <c r="BO13" s="648">
        <v>43.3</v>
      </c>
      <c r="BP13" s="648"/>
      <c r="BQ13" s="648"/>
      <c r="BR13" s="648"/>
      <c r="BS13" s="654" t="s">
        <v>232</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782452</v>
      </c>
      <c r="CS13" s="646"/>
      <c r="CT13" s="646"/>
      <c r="CU13" s="646"/>
      <c r="CV13" s="646"/>
      <c r="CW13" s="646"/>
      <c r="CX13" s="646"/>
      <c r="CY13" s="647"/>
      <c r="CZ13" s="648">
        <v>10.5</v>
      </c>
      <c r="DA13" s="648"/>
      <c r="DB13" s="648"/>
      <c r="DC13" s="648"/>
      <c r="DD13" s="654">
        <v>396823</v>
      </c>
      <c r="DE13" s="646"/>
      <c r="DF13" s="646"/>
      <c r="DG13" s="646"/>
      <c r="DH13" s="646"/>
      <c r="DI13" s="646"/>
      <c r="DJ13" s="646"/>
      <c r="DK13" s="646"/>
      <c r="DL13" s="646"/>
      <c r="DM13" s="646"/>
      <c r="DN13" s="646"/>
      <c r="DO13" s="646"/>
      <c r="DP13" s="647"/>
      <c r="DQ13" s="654">
        <v>470175</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6980</v>
      </c>
      <c r="S14" s="646"/>
      <c r="T14" s="646"/>
      <c r="U14" s="646"/>
      <c r="V14" s="646"/>
      <c r="W14" s="646"/>
      <c r="X14" s="646"/>
      <c r="Y14" s="647"/>
      <c r="Z14" s="648">
        <v>0.1</v>
      </c>
      <c r="AA14" s="648"/>
      <c r="AB14" s="648"/>
      <c r="AC14" s="648"/>
      <c r="AD14" s="649">
        <v>6980</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70465</v>
      </c>
      <c r="BH14" s="646"/>
      <c r="BI14" s="646"/>
      <c r="BJ14" s="646"/>
      <c r="BK14" s="646"/>
      <c r="BL14" s="646"/>
      <c r="BM14" s="646"/>
      <c r="BN14" s="647"/>
      <c r="BO14" s="648">
        <v>2.2000000000000002</v>
      </c>
      <c r="BP14" s="648"/>
      <c r="BQ14" s="648"/>
      <c r="BR14" s="648"/>
      <c r="BS14" s="654" t="s">
        <v>243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388104</v>
      </c>
      <c r="CS14" s="646"/>
      <c r="CT14" s="646"/>
      <c r="CU14" s="646"/>
      <c r="CV14" s="646"/>
      <c r="CW14" s="646"/>
      <c r="CX14" s="646"/>
      <c r="CY14" s="647"/>
      <c r="CZ14" s="648">
        <v>5.2</v>
      </c>
      <c r="DA14" s="648"/>
      <c r="DB14" s="648"/>
      <c r="DC14" s="648"/>
      <c r="DD14" s="654" t="s">
        <v>232</v>
      </c>
      <c r="DE14" s="646"/>
      <c r="DF14" s="646"/>
      <c r="DG14" s="646"/>
      <c r="DH14" s="646"/>
      <c r="DI14" s="646"/>
      <c r="DJ14" s="646"/>
      <c r="DK14" s="646"/>
      <c r="DL14" s="646"/>
      <c r="DM14" s="646"/>
      <c r="DN14" s="646"/>
      <c r="DO14" s="646"/>
      <c r="DP14" s="647"/>
      <c r="DQ14" s="654">
        <v>381087</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232</v>
      </c>
      <c r="S15" s="646"/>
      <c r="T15" s="646"/>
      <c r="U15" s="646"/>
      <c r="V15" s="646"/>
      <c r="W15" s="646"/>
      <c r="X15" s="646"/>
      <c r="Y15" s="647"/>
      <c r="Z15" s="648" t="s">
        <v>232</v>
      </c>
      <c r="AA15" s="648"/>
      <c r="AB15" s="648"/>
      <c r="AC15" s="648"/>
      <c r="AD15" s="649" t="s">
        <v>232</v>
      </c>
      <c r="AE15" s="649"/>
      <c r="AF15" s="649"/>
      <c r="AG15" s="649"/>
      <c r="AH15" s="649"/>
      <c r="AI15" s="649"/>
      <c r="AJ15" s="649"/>
      <c r="AK15" s="649"/>
      <c r="AL15" s="650" t="s">
        <v>232</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169017</v>
      </c>
      <c r="BH15" s="646"/>
      <c r="BI15" s="646"/>
      <c r="BJ15" s="646"/>
      <c r="BK15" s="646"/>
      <c r="BL15" s="646"/>
      <c r="BM15" s="646"/>
      <c r="BN15" s="647"/>
      <c r="BO15" s="648">
        <v>5.2</v>
      </c>
      <c r="BP15" s="648"/>
      <c r="BQ15" s="648"/>
      <c r="BR15" s="648"/>
      <c r="BS15" s="654" t="s">
        <v>232</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881125</v>
      </c>
      <c r="CS15" s="646"/>
      <c r="CT15" s="646"/>
      <c r="CU15" s="646"/>
      <c r="CV15" s="646"/>
      <c r="CW15" s="646"/>
      <c r="CX15" s="646"/>
      <c r="CY15" s="647"/>
      <c r="CZ15" s="648">
        <v>11.8</v>
      </c>
      <c r="DA15" s="648"/>
      <c r="DB15" s="648"/>
      <c r="DC15" s="648"/>
      <c r="DD15" s="654">
        <v>126961</v>
      </c>
      <c r="DE15" s="646"/>
      <c r="DF15" s="646"/>
      <c r="DG15" s="646"/>
      <c r="DH15" s="646"/>
      <c r="DI15" s="646"/>
      <c r="DJ15" s="646"/>
      <c r="DK15" s="646"/>
      <c r="DL15" s="646"/>
      <c r="DM15" s="646"/>
      <c r="DN15" s="646"/>
      <c r="DO15" s="646"/>
      <c r="DP15" s="647"/>
      <c r="DQ15" s="654">
        <v>697298</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1813</v>
      </c>
      <c r="S16" s="646"/>
      <c r="T16" s="646"/>
      <c r="U16" s="646"/>
      <c r="V16" s="646"/>
      <c r="W16" s="646"/>
      <c r="X16" s="646"/>
      <c r="Y16" s="647"/>
      <c r="Z16" s="648">
        <v>0</v>
      </c>
      <c r="AA16" s="648"/>
      <c r="AB16" s="648"/>
      <c r="AC16" s="648"/>
      <c r="AD16" s="649">
        <v>1813</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243</v>
      </c>
      <c r="BH16" s="646"/>
      <c r="BI16" s="646"/>
      <c r="BJ16" s="646"/>
      <c r="BK16" s="646"/>
      <c r="BL16" s="646"/>
      <c r="BM16" s="646"/>
      <c r="BN16" s="647"/>
      <c r="BO16" s="648" t="s">
        <v>137</v>
      </c>
      <c r="BP16" s="648"/>
      <c r="BQ16" s="648"/>
      <c r="BR16" s="648"/>
      <c r="BS16" s="654" t="s">
        <v>137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232</v>
      </c>
      <c r="CS16" s="646"/>
      <c r="CT16" s="646"/>
      <c r="CU16" s="646"/>
      <c r="CV16" s="646"/>
      <c r="CW16" s="646"/>
      <c r="CX16" s="646"/>
      <c r="CY16" s="647"/>
      <c r="CZ16" s="648" t="s">
        <v>232</v>
      </c>
      <c r="DA16" s="648"/>
      <c r="DB16" s="648"/>
      <c r="DC16" s="648"/>
      <c r="DD16" s="654" t="s">
        <v>137</v>
      </c>
      <c r="DE16" s="646"/>
      <c r="DF16" s="646"/>
      <c r="DG16" s="646"/>
      <c r="DH16" s="646"/>
      <c r="DI16" s="646"/>
      <c r="DJ16" s="646"/>
      <c r="DK16" s="646"/>
      <c r="DL16" s="646"/>
      <c r="DM16" s="646"/>
      <c r="DN16" s="646"/>
      <c r="DO16" s="646"/>
      <c r="DP16" s="647"/>
      <c r="DQ16" s="654" t="s">
        <v>232</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77727</v>
      </c>
      <c r="S17" s="646"/>
      <c r="T17" s="646"/>
      <c r="U17" s="646"/>
      <c r="V17" s="646"/>
      <c r="W17" s="646"/>
      <c r="X17" s="646"/>
      <c r="Y17" s="647"/>
      <c r="Z17" s="648">
        <v>1</v>
      </c>
      <c r="AA17" s="648"/>
      <c r="AB17" s="648"/>
      <c r="AC17" s="648"/>
      <c r="AD17" s="649">
        <v>77727</v>
      </c>
      <c r="AE17" s="649"/>
      <c r="AF17" s="649"/>
      <c r="AG17" s="649"/>
      <c r="AH17" s="649"/>
      <c r="AI17" s="649"/>
      <c r="AJ17" s="649"/>
      <c r="AK17" s="649"/>
      <c r="AL17" s="650">
        <v>1.7</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232</v>
      </c>
      <c r="BH17" s="646"/>
      <c r="BI17" s="646"/>
      <c r="BJ17" s="646"/>
      <c r="BK17" s="646"/>
      <c r="BL17" s="646"/>
      <c r="BM17" s="646"/>
      <c r="BN17" s="647"/>
      <c r="BO17" s="648" t="s">
        <v>232</v>
      </c>
      <c r="BP17" s="648"/>
      <c r="BQ17" s="648"/>
      <c r="BR17" s="648"/>
      <c r="BS17" s="654" t="s">
        <v>243</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546642</v>
      </c>
      <c r="CS17" s="646"/>
      <c r="CT17" s="646"/>
      <c r="CU17" s="646"/>
      <c r="CV17" s="646"/>
      <c r="CW17" s="646"/>
      <c r="CX17" s="646"/>
      <c r="CY17" s="647"/>
      <c r="CZ17" s="648">
        <v>7.3</v>
      </c>
      <c r="DA17" s="648"/>
      <c r="DB17" s="648"/>
      <c r="DC17" s="648"/>
      <c r="DD17" s="654" t="s">
        <v>232</v>
      </c>
      <c r="DE17" s="646"/>
      <c r="DF17" s="646"/>
      <c r="DG17" s="646"/>
      <c r="DH17" s="646"/>
      <c r="DI17" s="646"/>
      <c r="DJ17" s="646"/>
      <c r="DK17" s="646"/>
      <c r="DL17" s="646"/>
      <c r="DM17" s="646"/>
      <c r="DN17" s="646"/>
      <c r="DO17" s="646"/>
      <c r="DP17" s="647"/>
      <c r="DQ17" s="654">
        <v>537732</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23324</v>
      </c>
      <c r="S18" s="646"/>
      <c r="T18" s="646"/>
      <c r="U18" s="646"/>
      <c r="V18" s="646"/>
      <c r="W18" s="646"/>
      <c r="X18" s="646"/>
      <c r="Y18" s="647"/>
      <c r="Z18" s="648">
        <v>0.3</v>
      </c>
      <c r="AA18" s="648"/>
      <c r="AB18" s="648"/>
      <c r="AC18" s="648"/>
      <c r="AD18" s="649">
        <v>23324</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243</v>
      </c>
      <c r="BH18" s="646"/>
      <c r="BI18" s="646"/>
      <c r="BJ18" s="646"/>
      <c r="BK18" s="646"/>
      <c r="BL18" s="646"/>
      <c r="BM18" s="646"/>
      <c r="BN18" s="647"/>
      <c r="BO18" s="648" t="s">
        <v>232</v>
      </c>
      <c r="BP18" s="648"/>
      <c r="BQ18" s="648"/>
      <c r="BR18" s="648"/>
      <c r="BS18" s="654" t="s">
        <v>232</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232</v>
      </c>
      <c r="DA18" s="648"/>
      <c r="DB18" s="648"/>
      <c r="DC18" s="648"/>
      <c r="DD18" s="654" t="s">
        <v>232</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t="s">
        <v>232</v>
      </c>
      <c r="S19" s="646"/>
      <c r="T19" s="646"/>
      <c r="U19" s="646"/>
      <c r="V19" s="646"/>
      <c r="W19" s="646"/>
      <c r="X19" s="646"/>
      <c r="Y19" s="647"/>
      <c r="Z19" s="648" t="s">
        <v>232</v>
      </c>
      <c r="AA19" s="648"/>
      <c r="AB19" s="648"/>
      <c r="AC19" s="648"/>
      <c r="AD19" s="649" t="s">
        <v>232</v>
      </c>
      <c r="AE19" s="649"/>
      <c r="AF19" s="649"/>
      <c r="AG19" s="649"/>
      <c r="AH19" s="649"/>
      <c r="AI19" s="649"/>
      <c r="AJ19" s="649"/>
      <c r="AK19" s="649"/>
      <c r="AL19" s="650" t="s">
        <v>232</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40383</v>
      </c>
      <c r="BH19" s="646"/>
      <c r="BI19" s="646"/>
      <c r="BJ19" s="646"/>
      <c r="BK19" s="646"/>
      <c r="BL19" s="646"/>
      <c r="BM19" s="646"/>
      <c r="BN19" s="647"/>
      <c r="BO19" s="648">
        <v>1.2</v>
      </c>
      <c r="BP19" s="648"/>
      <c r="BQ19" s="648"/>
      <c r="BR19" s="648"/>
      <c r="BS19" s="654" t="s">
        <v>243</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232</v>
      </c>
      <c r="DA19" s="648"/>
      <c r="DB19" s="648"/>
      <c r="DC19" s="648"/>
      <c r="DD19" s="654" t="s">
        <v>232</v>
      </c>
      <c r="DE19" s="646"/>
      <c r="DF19" s="646"/>
      <c r="DG19" s="646"/>
      <c r="DH19" s="646"/>
      <c r="DI19" s="646"/>
      <c r="DJ19" s="646"/>
      <c r="DK19" s="646"/>
      <c r="DL19" s="646"/>
      <c r="DM19" s="646"/>
      <c r="DN19" s="646"/>
      <c r="DO19" s="646"/>
      <c r="DP19" s="647"/>
      <c r="DQ19" s="654" t="s">
        <v>243</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t="s">
        <v>232</v>
      </c>
      <c r="S20" s="646"/>
      <c r="T20" s="646"/>
      <c r="U20" s="646"/>
      <c r="V20" s="646"/>
      <c r="W20" s="646"/>
      <c r="X20" s="646"/>
      <c r="Y20" s="647"/>
      <c r="Z20" s="648" t="s">
        <v>232</v>
      </c>
      <c r="AA20" s="648"/>
      <c r="AB20" s="648"/>
      <c r="AC20" s="648"/>
      <c r="AD20" s="649" t="s">
        <v>232</v>
      </c>
      <c r="AE20" s="649"/>
      <c r="AF20" s="649"/>
      <c r="AG20" s="649"/>
      <c r="AH20" s="649"/>
      <c r="AI20" s="649"/>
      <c r="AJ20" s="649"/>
      <c r="AK20" s="649"/>
      <c r="AL20" s="650" t="s">
        <v>232</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40383</v>
      </c>
      <c r="BH20" s="646"/>
      <c r="BI20" s="646"/>
      <c r="BJ20" s="646"/>
      <c r="BK20" s="646"/>
      <c r="BL20" s="646"/>
      <c r="BM20" s="646"/>
      <c r="BN20" s="647"/>
      <c r="BO20" s="648">
        <v>1.2</v>
      </c>
      <c r="BP20" s="648"/>
      <c r="BQ20" s="648"/>
      <c r="BR20" s="648"/>
      <c r="BS20" s="654" t="s">
        <v>232</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7456485</v>
      </c>
      <c r="CS20" s="646"/>
      <c r="CT20" s="646"/>
      <c r="CU20" s="646"/>
      <c r="CV20" s="646"/>
      <c r="CW20" s="646"/>
      <c r="CX20" s="646"/>
      <c r="CY20" s="647"/>
      <c r="CZ20" s="648">
        <v>100</v>
      </c>
      <c r="DA20" s="648"/>
      <c r="DB20" s="648"/>
      <c r="DC20" s="648"/>
      <c r="DD20" s="654">
        <v>672869</v>
      </c>
      <c r="DE20" s="646"/>
      <c r="DF20" s="646"/>
      <c r="DG20" s="646"/>
      <c r="DH20" s="646"/>
      <c r="DI20" s="646"/>
      <c r="DJ20" s="646"/>
      <c r="DK20" s="646"/>
      <c r="DL20" s="646"/>
      <c r="DM20" s="646"/>
      <c r="DN20" s="646"/>
      <c r="DO20" s="646"/>
      <c r="DP20" s="647"/>
      <c r="DQ20" s="654">
        <v>5230569</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54403</v>
      </c>
      <c r="S21" s="646"/>
      <c r="T21" s="646"/>
      <c r="U21" s="646"/>
      <c r="V21" s="646"/>
      <c r="W21" s="646"/>
      <c r="X21" s="646"/>
      <c r="Y21" s="647"/>
      <c r="Z21" s="648">
        <v>0.7</v>
      </c>
      <c r="AA21" s="648"/>
      <c r="AB21" s="648"/>
      <c r="AC21" s="648"/>
      <c r="AD21" s="649">
        <v>54403</v>
      </c>
      <c r="AE21" s="649"/>
      <c r="AF21" s="649"/>
      <c r="AG21" s="649"/>
      <c r="AH21" s="649"/>
      <c r="AI21" s="649"/>
      <c r="AJ21" s="649"/>
      <c r="AK21" s="649"/>
      <c r="AL21" s="650">
        <v>1.2</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232</v>
      </c>
      <c r="BH21" s="646"/>
      <c r="BI21" s="646"/>
      <c r="BJ21" s="646"/>
      <c r="BK21" s="646"/>
      <c r="BL21" s="646"/>
      <c r="BM21" s="646"/>
      <c r="BN21" s="647"/>
      <c r="BO21" s="648" t="s">
        <v>232</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953245</v>
      </c>
      <c r="S22" s="646"/>
      <c r="T22" s="646"/>
      <c r="U22" s="646"/>
      <c r="V22" s="646"/>
      <c r="W22" s="646"/>
      <c r="X22" s="646"/>
      <c r="Y22" s="647"/>
      <c r="Z22" s="648">
        <v>12.3</v>
      </c>
      <c r="AA22" s="648"/>
      <c r="AB22" s="648"/>
      <c r="AC22" s="648"/>
      <c r="AD22" s="649">
        <v>863144</v>
      </c>
      <c r="AE22" s="649"/>
      <c r="AF22" s="649"/>
      <c r="AG22" s="649"/>
      <c r="AH22" s="649"/>
      <c r="AI22" s="649"/>
      <c r="AJ22" s="649"/>
      <c r="AK22" s="649"/>
      <c r="AL22" s="650">
        <v>18.600000000000001</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232</v>
      </c>
      <c r="BP22" s="648"/>
      <c r="BQ22" s="648"/>
      <c r="BR22" s="648"/>
      <c r="BS22" s="654" t="s">
        <v>232</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863144</v>
      </c>
      <c r="S23" s="646"/>
      <c r="T23" s="646"/>
      <c r="U23" s="646"/>
      <c r="V23" s="646"/>
      <c r="W23" s="646"/>
      <c r="X23" s="646"/>
      <c r="Y23" s="647"/>
      <c r="Z23" s="648">
        <v>11.1</v>
      </c>
      <c r="AA23" s="648"/>
      <c r="AB23" s="648"/>
      <c r="AC23" s="648"/>
      <c r="AD23" s="649">
        <v>863144</v>
      </c>
      <c r="AE23" s="649"/>
      <c r="AF23" s="649"/>
      <c r="AG23" s="649"/>
      <c r="AH23" s="649"/>
      <c r="AI23" s="649"/>
      <c r="AJ23" s="649"/>
      <c r="AK23" s="649"/>
      <c r="AL23" s="650">
        <v>18.600000000000001</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40383</v>
      </c>
      <c r="BH23" s="646"/>
      <c r="BI23" s="646"/>
      <c r="BJ23" s="646"/>
      <c r="BK23" s="646"/>
      <c r="BL23" s="646"/>
      <c r="BM23" s="646"/>
      <c r="BN23" s="647"/>
      <c r="BO23" s="648">
        <v>1.2</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90101</v>
      </c>
      <c r="S24" s="646"/>
      <c r="T24" s="646"/>
      <c r="U24" s="646"/>
      <c r="V24" s="646"/>
      <c r="W24" s="646"/>
      <c r="X24" s="646"/>
      <c r="Y24" s="647"/>
      <c r="Z24" s="648">
        <v>1.2</v>
      </c>
      <c r="AA24" s="648"/>
      <c r="AB24" s="648"/>
      <c r="AC24" s="648"/>
      <c r="AD24" s="649" t="s">
        <v>137</v>
      </c>
      <c r="AE24" s="649"/>
      <c r="AF24" s="649"/>
      <c r="AG24" s="649"/>
      <c r="AH24" s="649"/>
      <c r="AI24" s="649"/>
      <c r="AJ24" s="649"/>
      <c r="AK24" s="649"/>
      <c r="AL24" s="650" t="s">
        <v>232</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137</v>
      </c>
      <c r="BP24" s="648"/>
      <c r="BQ24" s="648"/>
      <c r="BR24" s="648"/>
      <c r="BS24" s="654" t="s">
        <v>243</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3464701</v>
      </c>
      <c r="CS24" s="635"/>
      <c r="CT24" s="635"/>
      <c r="CU24" s="635"/>
      <c r="CV24" s="635"/>
      <c r="CW24" s="635"/>
      <c r="CX24" s="635"/>
      <c r="CY24" s="636"/>
      <c r="CZ24" s="639">
        <v>46.5</v>
      </c>
      <c r="DA24" s="640"/>
      <c r="DB24" s="640"/>
      <c r="DC24" s="659"/>
      <c r="DD24" s="679">
        <v>2056524</v>
      </c>
      <c r="DE24" s="635"/>
      <c r="DF24" s="635"/>
      <c r="DG24" s="635"/>
      <c r="DH24" s="635"/>
      <c r="DI24" s="635"/>
      <c r="DJ24" s="635"/>
      <c r="DK24" s="636"/>
      <c r="DL24" s="679">
        <v>2025906</v>
      </c>
      <c r="DM24" s="635"/>
      <c r="DN24" s="635"/>
      <c r="DO24" s="635"/>
      <c r="DP24" s="635"/>
      <c r="DQ24" s="635"/>
      <c r="DR24" s="635"/>
      <c r="DS24" s="635"/>
      <c r="DT24" s="635"/>
      <c r="DU24" s="635"/>
      <c r="DV24" s="636"/>
      <c r="DW24" s="639">
        <v>40.700000000000003</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137</v>
      </c>
      <c r="S25" s="646"/>
      <c r="T25" s="646"/>
      <c r="U25" s="646"/>
      <c r="V25" s="646"/>
      <c r="W25" s="646"/>
      <c r="X25" s="646"/>
      <c r="Y25" s="647"/>
      <c r="Z25" s="648" t="s">
        <v>232</v>
      </c>
      <c r="AA25" s="648"/>
      <c r="AB25" s="648"/>
      <c r="AC25" s="648"/>
      <c r="AD25" s="649" t="s">
        <v>232</v>
      </c>
      <c r="AE25" s="649"/>
      <c r="AF25" s="649"/>
      <c r="AG25" s="649"/>
      <c r="AH25" s="649"/>
      <c r="AI25" s="649"/>
      <c r="AJ25" s="649"/>
      <c r="AK25" s="649"/>
      <c r="AL25" s="650" t="s">
        <v>232</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243</v>
      </c>
      <c r="BP25" s="648"/>
      <c r="BQ25" s="648"/>
      <c r="BR25" s="648"/>
      <c r="BS25" s="654" t="s">
        <v>232</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1052725</v>
      </c>
      <c r="CS25" s="680"/>
      <c r="CT25" s="680"/>
      <c r="CU25" s="680"/>
      <c r="CV25" s="680"/>
      <c r="CW25" s="680"/>
      <c r="CX25" s="680"/>
      <c r="CY25" s="681"/>
      <c r="CZ25" s="650">
        <v>14.1</v>
      </c>
      <c r="DA25" s="682"/>
      <c r="DB25" s="682"/>
      <c r="DC25" s="685"/>
      <c r="DD25" s="654">
        <v>981226</v>
      </c>
      <c r="DE25" s="680"/>
      <c r="DF25" s="680"/>
      <c r="DG25" s="680"/>
      <c r="DH25" s="680"/>
      <c r="DI25" s="680"/>
      <c r="DJ25" s="680"/>
      <c r="DK25" s="681"/>
      <c r="DL25" s="654">
        <v>954247</v>
      </c>
      <c r="DM25" s="680"/>
      <c r="DN25" s="680"/>
      <c r="DO25" s="680"/>
      <c r="DP25" s="680"/>
      <c r="DQ25" s="680"/>
      <c r="DR25" s="680"/>
      <c r="DS25" s="680"/>
      <c r="DT25" s="680"/>
      <c r="DU25" s="680"/>
      <c r="DV25" s="681"/>
      <c r="DW25" s="650">
        <v>19.2</v>
      </c>
      <c r="DX25" s="682"/>
      <c r="DY25" s="682"/>
      <c r="DZ25" s="682"/>
      <c r="EA25" s="682"/>
      <c r="EB25" s="682"/>
      <c r="EC25" s="683"/>
    </row>
    <row r="26" spans="2:133" ht="11.25" customHeight="1" x14ac:dyDescent="0.15">
      <c r="B26" s="642" t="s">
        <v>294</v>
      </c>
      <c r="C26" s="643"/>
      <c r="D26" s="643"/>
      <c r="E26" s="643"/>
      <c r="F26" s="643"/>
      <c r="G26" s="643"/>
      <c r="H26" s="643"/>
      <c r="I26" s="643"/>
      <c r="J26" s="643"/>
      <c r="K26" s="643"/>
      <c r="L26" s="643"/>
      <c r="M26" s="643"/>
      <c r="N26" s="643"/>
      <c r="O26" s="643"/>
      <c r="P26" s="643"/>
      <c r="Q26" s="644"/>
      <c r="R26" s="645">
        <v>4768216</v>
      </c>
      <c r="S26" s="646"/>
      <c r="T26" s="646"/>
      <c r="U26" s="646"/>
      <c r="V26" s="646"/>
      <c r="W26" s="646"/>
      <c r="X26" s="646"/>
      <c r="Y26" s="647"/>
      <c r="Z26" s="648">
        <v>61.5</v>
      </c>
      <c r="AA26" s="648"/>
      <c r="AB26" s="648"/>
      <c r="AC26" s="648"/>
      <c r="AD26" s="649">
        <v>4637732</v>
      </c>
      <c r="AE26" s="649"/>
      <c r="AF26" s="649"/>
      <c r="AG26" s="649"/>
      <c r="AH26" s="649"/>
      <c r="AI26" s="649"/>
      <c r="AJ26" s="649"/>
      <c r="AK26" s="649"/>
      <c r="AL26" s="650">
        <v>99.7</v>
      </c>
      <c r="AM26" s="651"/>
      <c r="AN26" s="651"/>
      <c r="AO26" s="652"/>
      <c r="AP26" s="664" t="s">
        <v>295</v>
      </c>
      <c r="AQ26" s="684"/>
      <c r="AR26" s="684"/>
      <c r="AS26" s="684"/>
      <c r="AT26" s="684"/>
      <c r="AU26" s="684"/>
      <c r="AV26" s="684"/>
      <c r="AW26" s="684"/>
      <c r="AX26" s="684"/>
      <c r="AY26" s="684"/>
      <c r="AZ26" s="684"/>
      <c r="BA26" s="684"/>
      <c r="BB26" s="684"/>
      <c r="BC26" s="684"/>
      <c r="BD26" s="684"/>
      <c r="BE26" s="684"/>
      <c r="BF26" s="666"/>
      <c r="BG26" s="645" t="s">
        <v>243</v>
      </c>
      <c r="BH26" s="646"/>
      <c r="BI26" s="646"/>
      <c r="BJ26" s="646"/>
      <c r="BK26" s="646"/>
      <c r="BL26" s="646"/>
      <c r="BM26" s="646"/>
      <c r="BN26" s="647"/>
      <c r="BO26" s="648" t="s">
        <v>243</v>
      </c>
      <c r="BP26" s="648"/>
      <c r="BQ26" s="648"/>
      <c r="BR26" s="648"/>
      <c r="BS26" s="654" t="s">
        <v>232</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685157</v>
      </c>
      <c r="CS26" s="646"/>
      <c r="CT26" s="646"/>
      <c r="CU26" s="646"/>
      <c r="CV26" s="646"/>
      <c r="CW26" s="646"/>
      <c r="CX26" s="646"/>
      <c r="CY26" s="647"/>
      <c r="CZ26" s="650">
        <v>9.1999999999999993</v>
      </c>
      <c r="DA26" s="682"/>
      <c r="DB26" s="682"/>
      <c r="DC26" s="685"/>
      <c r="DD26" s="654">
        <v>619344</v>
      </c>
      <c r="DE26" s="646"/>
      <c r="DF26" s="646"/>
      <c r="DG26" s="646"/>
      <c r="DH26" s="646"/>
      <c r="DI26" s="646"/>
      <c r="DJ26" s="646"/>
      <c r="DK26" s="647"/>
      <c r="DL26" s="654" t="s">
        <v>232</v>
      </c>
      <c r="DM26" s="646"/>
      <c r="DN26" s="646"/>
      <c r="DO26" s="646"/>
      <c r="DP26" s="646"/>
      <c r="DQ26" s="646"/>
      <c r="DR26" s="646"/>
      <c r="DS26" s="646"/>
      <c r="DT26" s="646"/>
      <c r="DU26" s="646"/>
      <c r="DV26" s="647"/>
      <c r="DW26" s="650" t="s">
        <v>232</v>
      </c>
      <c r="DX26" s="682"/>
      <c r="DY26" s="682"/>
      <c r="DZ26" s="682"/>
      <c r="EA26" s="682"/>
      <c r="EB26" s="682"/>
      <c r="EC26" s="683"/>
    </row>
    <row r="27" spans="2:133" ht="11.25" customHeight="1" x14ac:dyDescent="0.15">
      <c r="B27" s="642" t="s">
        <v>297</v>
      </c>
      <c r="C27" s="643"/>
      <c r="D27" s="643"/>
      <c r="E27" s="643"/>
      <c r="F27" s="643"/>
      <c r="G27" s="643"/>
      <c r="H27" s="643"/>
      <c r="I27" s="643"/>
      <c r="J27" s="643"/>
      <c r="K27" s="643"/>
      <c r="L27" s="643"/>
      <c r="M27" s="643"/>
      <c r="N27" s="643"/>
      <c r="O27" s="643"/>
      <c r="P27" s="643"/>
      <c r="Q27" s="644"/>
      <c r="R27" s="645">
        <v>3455</v>
      </c>
      <c r="S27" s="646"/>
      <c r="T27" s="646"/>
      <c r="U27" s="646"/>
      <c r="V27" s="646"/>
      <c r="W27" s="646"/>
      <c r="X27" s="646"/>
      <c r="Y27" s="647"/>
      <c r="Z27" s="648">
        <v>0</v>
      </c>
      <c r="AA27" s="648"/>
      <c r="AB27" s="648"/>
      <c r="AC27" s="648"/>
      <c r="AD27" s="649">
        <v>3455</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3268401</v>
      </c>
      <c r="BH27" s="646"/>
      <c r="BI27" s="646"/>
      <c r="BJ27" s="646"/>
      <c r="BK27" s="646"/>
      <c r="BL27" s="646"/>
      <c r="BM27" s="646"/>
      <c r="BN27" s="647"/>
      <c r="BO27" s="648">
        <v>100</v>
      </c>
      <c r="BP27" s="648"/>
      <c r="BQ27" s="648"/>
      <c r="BR27" s="648"/>
      <c r="BS27" s="654">
        <v>56101</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1865334</v>
      </c>
      <c r="CS27" s="680"/>
      <c r="CT27" s="680"/>
      <c r="CU27" s="680"/>
      <c r="CV27" s="680"/>
      <c r="CW27" s="680"/>
      <c r="CX27" s="680"/>
      <c r="CY27" s="681"/>
      <c r="CZ27" s="650">
        <v>25</v>
      </c>
      <c r="DA27" s="682"/>
      <c r="DB27" s="682"/>
      <c r="DC27" s="685"/>
      <c r="DD27" s="654">
        <v>537566</v>
      </c>
      <c r="DE27" s="680"/>
      <c r="DF27" s="680"/>
      <c r="DG27" s="680"/>
      <c r="DH27" s="680"/>
      <c r="DI27" s="680"/>
      <c r="DJ27" s="680"/>
      <c r="DK27" s="681"/>
      <c r="DL27" s="654">
        <v>533927</v>
      </c>
      <c r="DM27" s="680"/>
      <c r="DN27" s="680"/>
      <c r="DO27" s="680"/>
      <c r="DP27" s="680"/>
      <c r="DQ27" s="680"/>
      <c r="DR27" s="680"/>
      <c r="DS27" s="680"/>
      <c r="DT27" s="680"/>
      <c r="DU27" s="680"/>
      <c r="DV27" s="681"/>
      <c r="DW27" s="650">
        <v>10.7</v>
      </c>
      <c r="DX27" s="682"/>
      <c r="DY27" s="682"/>
      <c r="DZ27" s="682"/>
      <c r="EA27" s="682"/>
      <c r="EB27" s="682"/>
      <c r="EC27" s="683"/>
    </row>
    <row r="28" spans="2:133" ht="11.25" customHeight="1" x14ac:dyDescent="0.15">
      <c r="B28" s="642" t="s">
        <v>300</v>
      </c>
      <c r="C28" s="643"/>
      <c r="D28" s="643"/>
      <c r="E28" s="643"/>
      <c r="F28" s="643"/>
      <c r="G28" s="643"/>
      <c r="H28" s="643"/>
      <c r="I28" s="643"/>
      <c r="J28" s="643"/>
      <c r="K28" s="643"/>
      <c r="L28" s="643"/>
      <c r="M28" s="643"/>
      <c r="N28" s="643"/>
      <c r="O28" s="643"/>
      <c r="P28" s="643"/>
      <c r="Q28" s="644"/>
      <c r="R28" s="645">
        <v>78883</v>
      </c>
      <c r="S28" s="646"/>
      <c r="T28" s="646"/>
      <c r="U28" s="646"/>
      <c r="V28" s="646"/>
      <c r="W28" s="646"/>
      <c r="X28" s="646"/>
      <c r="Y28" s="647"/>
      <c r="Z28" s="648">
        <v>1</v>
      </c>
      <c r="AA28" s="648"/>
      <c r="AB28" s="648"/>
      <c r="AC28" s="648"/>
      <c r="AD28" s="649" t="s">
        <v>232</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546642</v>
      </c>
      <c r="CS28" s="646"/>
      <c r="CT28" s="646"/>
      <c r="CU28" s="646"/>
      <c r="CV28" s="646"/>
      <c r="CW28" s="646"/>
      <c r="CX28" s="646"/>
      <c r="CY28" s="647"/>
      <c r="CZ28" s="650">
        <v>7.3</v>
      </c>
      <c r="DA28" s="682"/>
      <c r="DB28" s="682"/>
      <c r="DC28" s="685"/>
      <c r="DD28" s="654">
        <v>537732</v>
      </c>
      <c r="DE28" s="646"/>
      <c r="DF28" s="646"/>
      <c r="DG28" s="646"/>
      <c r="DH28" s="646"/>
      <c r="DI28" s="646"/>
      <c r="DJ28" s="646"/>
      <c r="DK28" s="647"/>
      <c r="DL28" s="654">
        <v>537732</v>
      </c>
      <c r="DM28" s="646"/>
      <c r="DN28" s="646"/>
      <c r="DO28" s="646"/>
      <c r="DP28" s="646"/>
      <c r="DQ28" s="646"/>
      <c r="DR28" s="646"/>
      <c r="DS28" s="646"/>
      <c r="DT28" s="646"/>
      <c r="DU28" s="646"/>
      <c r="DV28" s="647"/>
      <c r="DW28" s="650">
        <v>10.8</v>
      </c>
      <c r="DX28" s="682"/>
      <c r="DY28" s="682"/>
      <c r="DZ28" s="682"/>
      <c r="EA28" s="682"/>
      <c r="EB28" s="682"/>
      <c r="EC28" s="683"/>
    </row>
    <row r="29" spans="2:133" ht="11.25" customHeight="1" x14ac:dyDescent="0.15">
      <c r="B29" s="642" t="s">
        <v>302</v>
      </c>
      <c r="C29" s="643"/>
      <c r="D29" s="643"/>
      <c r="E29" s="643"/>
      <c r="F29" s="643"/>
      <c r="G29" s="643"/>
      <c r="H29" s="643"/>
      <c r="I29" s="643"/>
      <c r="J29" s="643"/>
      <c r="K29" s="643"/>
      <c r="L29" s="643"/>
      <c r="M29" s="643"/>
      <c r="N29" s="643"/>
      <c r="O29" s="643"/>
      <c r="P29" s="643"/>
      <c r="Q29" s="644"/>
      <c r="R29" s="645">
        <v>52692</v>
      </c>
      <c r="S29" s="646"/>
      <c r="T29" s="646"/>
      <c r="U29" s="646"/>
      <c r="V29" s="646"/>
      <c r="W29" s="646"/>
      <c r="X29" s="646"/>
      <c r="Y29" s="647"/>
      <c r="Z29" s="648">
        <v>0.7</v>
      </c>
      <c r="AA29" s="648"/>
      <c r="AB29" s="648"/>
      <c r="AC29" s="648"/>
      <c r="AD29" s="649">
        <v>7451</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70</v>
      </c>
      <c r="CG29" s="661"/>
      <c r="CH29" s="661"/>
      <c r="CI29" s="661"/>
      <c r="CJ29" s="661"/>
      <c r="CK29" s="661"/>
      <c r="CL29" s="661"/>
      <c r="CM29" s="661"/>
      <c r="CN29" s="661"/>
      <c r="CO29" s="661"/>
      <c r="CP29" s="661"/>
      <c r="CQ29" s="662"/>
      <c r="CR29" s="645">
        <v>546642</v>
      </c>
      <c r="CS29" s="680"/>
      <c r="CT29" s="680"/>
      <c r="CU29" s="680"/>
      <c r="CV29" s="680"/>
      <c r="CW29" s="680"/>
      <c r="CX29" s="680"/>
      <c r="CY29" s="681"/>
      <c r="CZ29" s="650">
        <v>7.3</v>
      </c>
      <c r="DA29" s="682"/>
      <c r="DB29" s="682"/>
      <c r="DC29" s="685"/>
      <c r="DD29" s="654">
        <v>537732</v>
      </c>
      <c r="DE29" s="680"/>
      <c r="DF29" s="680"/>
      <c r="DG29" s="680"/>
      <c r="DH29" s="680"/>
      <c r="DI29" s="680"/>
      <c r="DJ29" s="680"/>
      <c r="DK29" s="681"/>
      <c r="DL29" s="654">
        <v>537732</v>
      </c>
      <c r="DM29" s="680"/>
      <c r="DN29" s="680"/>
      <c r="DO29" s="680"/>
      <c r="DP29" s="680"/>
      <c r="DQ29" s="680"/>
      <c r="DR29" s="680"/>
      <c r="DS29" s="680"/>
      <c r="DT29" s="680"/>
      <c r="DU29" s="680"/>
      <c r="DV29" s="681"/>
      <c r="DW29" s="650">
        <v>10.8</v>
      </c>
      <c r="DX29" s="682"/>
      <c r="DY29" s="682"/>
      <c r="DZ29" s="682"/>
      <c r="EA29" s="682"/>
      <c r="EB29" s="682"/>
      <c r="EC29" s="683"/>
    </row>
    <row r="30" spans="2:133" ht="11.25" customHeight="1" x14ac:dyDescent="0.15">
      <c r="B30" s="642" t="s">
        <v>304</v>
      </c>
      <c r="C30" s="643"/>
      <c r="D30" s="643"/>
      <c r="E30" s="643"/>
      <c r="F30" s="643"/>
      <c r="G30" s="643"/>
      <c r="H30" s="643"/>
      <c r="I30" s="643"/>
      <c r="J30" s="643"/>
      <c r="K30" s="643"/>
      <c r="L30" s="643"/>
      <c r="M30" s="643"/>
      <c r="N30" s="643"/>
      <c r="O30" s="643"/>
      <c r="P30" s="643"/>
      <c r="Q30" s="644"/>
      <c r="R30" s="645">
        <v>42596</v>
      </c>
      <c r="S30" s="646"/>
      <c r="T30" s="646"/>
      <c r="U30" s="646"/>
      <c r="V30" s="646"/>
      <c r="W30" s="646"/>
      <c r="X30" s="646"/>
      <c r="Y30" s="647"/>
      <c r="Z30" s="648">
        <v>0.5</v>
      </c>
      <c r="AA30" s="648"/>
      <c r="AB30" s="648"/>
      <c r="AC30" s="648"/>
      <c r="AD30" s="649" t="s">
        <v>232</v>
      </c>
      <c r="AE30" s="649"/>
      <c r="AF30" s="649"/>
      <c r="AG30" s="649"/>
      <c r="AH30" s="649"/>
      <c r="AI30" s="649"/>
      <c r="AJ30" s="649"/>
      <c r="AK30" s="649"/>
      <c r="AL30" s="650" t="s">
        <v>137</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510573</v>
      </c>
      <c r="CS30" s="646"/>
      <c r="CT30" s="646"/>
      <c r="CU30" s="646"/>
      <c r="CV30" s="646"/>
      <c r="CW30" s="646"/>
      <c r="CX30" s="646"/>
      <c r="CY30" s="647"/>
      <c r="CZ30" s="650">
        <v>6.8</v>
      </c>
      <c r="DA30" s="682"/>
      <c r="DB30" s="682"/>
      <c r="DC30" s="685"/>
      <c r="DD30" s="654">
        <v>501663</v>
      </c>
      <c r="DE30" s="646"/>
      <c r="DF30" s="646"/>
      <c r="DG30" s="646"/>
      <c r="DH30" s="646"/>
      <c r="DI30" s="646"/>
      <c r="DJ30" s="646"/>
      <c r="DK30" s="647"/>
      <c r="DL30" s="654">
        <v>501663</v>
      </c>
      <c r="DM30" s="646"/>
      <c r="DN30" s="646"/>
      <c r="DO30" s="646"/>
      <c r="DP30" s="646"/>
      <c r="DQ30" s="646"/>
      <c r="DR30" s="646"/>
      <c r="DS30" s="646"/>
      <c r="DT30" s="646"/>
      <c r="DU30" s="646"/>
      <c r="DV30" s="647"/>
      <c r="DW30" s="650">
        <v>10.1</v>
      </c>
      <c r="DX30" s="682"/>
      <c r="DY30" s="682"/>
      <c r="DZ30" s="682"/>
      <c r="EA30" s="682"/>
      <c r="EB30" s="682"/>
      <c r="EC30" s="683"/>
    </row>
    <row r="31" spans="2:133" ht="11.25" customHeight="1" x14ac:dyDescent="0.15">
      <c r="B31" s="642" t="s">
        <v>308</v>
      </c>
      <c r="C31" s="643"/>
      <c r="D31" s="643"/>
      <c r="E31" s="643"/>
      <c r="F31" s="643"/>
      <c r="G31" s="643"/>
      <c r="H31" s="643"/>
      <c r="I31" s="643"/>
      <c r="J31" s="643"/>
      <c r="K31" s="643"/>
      <c r="L31" s="643"/>
      <c r="M31" s="643"/>
      <c r="N31" s="643"/>
      <c r="O31" s="643"/>
      <c r="P31" s="643"/>
      <c r="Q31" s="644"/>
      <c r="R31" s="645">
        <v>965718</v>
      </c>
      <c r="S31" s="646"/>
      <c r="T31" s="646"/>
      <c r="U31" s="646"/>
      <c r="V31" s="646"/>
      <c r="W31" s="646"/>
      <c r="X31" s="646"/>
      <c r="Y31" s="647"/>
      <c r="Z31" s="648">
        <v>12.5</v>
      </c>
      <c r="AA31" s="648"/>
      <c r="AB31" s="648"/>
      <c r="AC31" s="648"/>
      <c r="AD31" s="649" t="s">
        <v>232</v>
      </c>
      <c r="AE31" s="649"/>
      <c r="AF31" s="649"/>
      <c r="AG31" s="649"/>
      <c r="AH31" s="649"/>
      <c r="AI31" s="649"/>
      <c r="AJ31" s="649"/>
      <c r="AK31" s="649"/>
      <c r="AL31" s="650" t="s">
        <v>232</v>
      </c>
      <c r="AM31" s="651"/>
      <c r="AN31" s="651"/>
      <c r="AO31" s="652"/>
      <c r="AP31" s="697" t="s">
        <v>309</v>
      </c>
      <c r="AQ31" s="698"/>
      <c r="AR31" s="698"/>
      <c r="AS31" s="698"/>
      <c r="AT31" s="703" t="s">
        <v>310</v>
      </c>
      <c r="AU31" s="231"/>
      <c r="AV31" s="231"/>
      <c r="AW31" s="231"/>
      <c r="AX31" s="631" t="s">
        <v>185</v>
      </c>
      <c r="AY31" s="632"/>
      <c r="AZ31" s="632"/>
      <c r="BA31" s="632"/>
      <c r="BB31" s="632"/>
      <c r="BC31" s="632"/>
      <c r="BD31" s="632"/>
      <c r="BE31" s="632"/>
      <c r="BF31" s="633"/>
      <c r="BG31" s="709">
        <v>99.4</v>
      </c>
      <c r="BH31" s="710"/>
      <c r="BI31" s="710"/>
      <c r="BJ31" s="710"/>
      <c r="BK31" s="710"/>
      <c r="BL31" s="710"/>
      <c r="BM31" s="640">
        <v>98.7</v>
      </c>
      <c r="BN31" s="710"/>
      <c r="BO31" s="710"/>
      <c r="BP31" s="710"/>
      <c r="BQ31" s="711"/>
      <c r="BR31" s="709">
        <v>99.4</v>
      </c>
      <c r="BS31" s="710"/>
      <c r="BT31" s="710"/>
      <c r="BU31" s="710"/>
      <c r="BV31" s="710"/>
      <c r="BW31" s="710"/>
      <c r="BX31" s="640">
        <v>98.6</v>
      </c>
      <c r="BY31" s="710"/>
      <c r="BZ31" s="710"/>
      <c r="CA31" s="710"/>
      <c r="CB31" s="711"/>
      <c r="CD31" s="693"/>
      <c r="CE31" s="694"/>
      <c r="CF31" s="660" t="s">
        <v>311</v>
      </c>
      <c r="CG31" s="661"/>
      <c r="CH31" s="661"/>
      <c r="CI31" s="661"/>
      <c r="CJ31" s="661"/>
      <c r="CK31" s="661"/>
      <c r="CL31" s="661"/>
      <c r="CM31" s="661"/>
      <c r="CN31" s="661"/>
      <c r="CO31" s="661"/>
      <c r="CP31" s="661"/>
      <c r="CQ31" s="662"/>
      <c r="CR31" s="645">
        <v>36069</v>
      </c>
      <c r="CS31" s="680"/>
      <c r="CT31" s="680"/>
      <c r="CU31" s="680"/>
      <c r="CV31" s="680"/>
      <c r="CW31" s="680"/>
      <c r="CX31" s="680"/>
      <c r="CY31" s="681"/>
      <c r="CZ31" s="650">
        <v>0.5</v>
      </c>
      <c r="DA31" s="682"/>
      <c r="DB31" s="682"/>
      <c r="DC31" s="685"/>
      <c r="DD31" s="654">
        <v>36069</v>
      </c>
      <c r="DE31" s="680"/>
      <c r="DF31" s="680"/>
      <c r="DG31" s="680"/>
      <c r="DH31" s="680"/>
      <c r="DI31" s="680"/>
      <c r="DJ31" s="680"/>
      <c r="DK31" s="681"/>
      <c r="DL31" s="654">
        <v>36069</v>
      </c>
      <c r="DM31" s="680"/>
      <c r="DN31" s="680"/>
      <c r="DO31" s="680"/>
      <c r="DP31" s="680"/>
      <c r="DQ31" s="680"/>
      <c r="DR31" s="680"/>
      <c r="DS31" s="680"/>
      <c r="DT31" s="680"/>
      <c r="DU31" s="680"/>
      <c r="DV31" s="681"/>
      <c r="DW31" s="650">
        <v>0.7</v>
      </c>
      <c r="DX31" s="682"/>
      <c r="DY31" s="682"/>
      <c r="DZ31" s="682"/>
      <c r="EA31" s="682"/>
      <c r="EB31" s="682"/>
      <c r="EC31" s="683"/>
    </row>
    <row r="32" spans="2:133" ht="11.25" customHeight="1" x14ac:dyDescent="0.15">
      <c r="B32" s="706" t="s">
        <v>312</v>
      </c>
      <c r="C32" s="707"/>
      <c r="D32" s="707"/>
      <c r="E32" s="707"/>
      <c r="F32" s="707"/>
      <c r="G32" s="707"/>
      <c r="H32" s="707"/>
      <c r="I32" s="707"/>
      <c r="J32" s="707"/>
      <c r="K32" s="707"/>
      <c r="L32" s="707"/>
      <c r="M32" s="707"/>
      <c r="N32" s="707"/>
      <c r="O32" s="707"/>
      <c r="P32" s="707"/>
      <c r="Q32" s="708"/>
      <c r="R32" s="645" t="s">
        <v>137</v>
      </c>
      <c r="S32" s="646"/>
      <c r="T32" s="646"/>
      <c r="U32" s="646"/>
      <c r="V32" s="646"/>
      <c r="W32" s="646"/>
      <c r="X32" s="646"/>
      <c r="Y32" s="647"/>
      <c r="Z32" s="648" t="s">
        <v>232</v>
      </c>
      <c r="AA32" s="648"/>
      <c r="AB32" s="648"/>
      <c r="AC32" s="648"/>
      <c r="AD32" s="649" t="s">
        <v>232</v>
      </c>
      <c r="AE32" s="649"/>
      <c r="AF32" s="649"/>
      <c r="AG32" s="649"/>
      <c r="AH32" s="649"/>
      <c r="AI32" s="649"/>
      <c r="AJ32" s="649"/>
      <c r="AK32" s="649"/>
      <c r="AL32" s="650" t="s">
        <v>232</v>
      </c>
      <c r="AM32" s="651"/>
      <c r="AN32" s="651"/>
      <c r="AO32" s="652"/>
      <c r="AP32" s="699"/>
      <c r="AQ32" s="700"/>
      <c r="AR32" s="700"/>
      <c r="AS32" s="700"/>
      <c r="AT32" s="704"/>
      <c r="AU32" s="230" t="s">
        <v>313</v>
      </c>
      <c r="AV32" s="230"/>
      <c r="AW32" s="230"/>
      <c r="AX32" s="642" t="s">
        <v>314</v>
      </c>
      <c r="AY32" s="643"/>
      <c r="AZ32" s="643"/>
      <c r="BA32" s="643"/>
      <c r="BB32" s="643"/>
      <c r="BC32" s="643"/>
      <c r="BD32" s="643"/>
      <c r="BE32" s="643"/>
      <c r="BF32" s="644"/>
      <c r="BG32" s="712">
        <v>99.4</v>
      </c>
      <c r="BH32" s="680"/>
      <c r="BI32" s="680"/>
      <c r="BJ32" s="680"/>
      <c r="BK32" s="680"/>
      <c r="BL32" s="680"/>
      <c r="BM32" s="651">
        <v>98.8</v>
      </c>
      <c r="BN32" s="713"/>
      <c r="BO32" s="713"/>
      <c r="BP32" s="713"/>
      <c r="BQ32" s="714"/>
      <c r="BR32" s="712">
        <v>99.5</v>
      </c>
      <c r="BS32" s="680"/>
      <c r="BT32" s="680"/>
      <c r="BU32" s="680"/>
      <c r="BV32" s="680"/>
      <c r="BW32" s="680"/>
      <c r="BX32" s="651">
        <v>98.8</v>
      </c>
      <c r="BY32" s="713"/>
      <c r="BZ32" s="713"/>
      <c r="CA32" s="713"/>
      <c r="CB32" s="714"/>
      <c r="CD32" s="695"/>
      <c r="CE32" s="696"/>
      <c r="CF32" s="660" t="s">
        <v>315</v>
      </c>
      <c r="CG32" s="661"/>
      <c r="CH32" s="661"/>
      <c r="CI32" s="661"/>
      <c r="CJ32" s="661"/>
      <c r="CK32" s="661"/>
      <c r="CL32" s="661"/>
      <c r="CM32" s="661"/>
      <c r="CN32" s="661"/>
      <c r="CO32" s="661"/>
      <c r="CP32" s="661"/>
      <c r="CQ32" s="662"/>
      <c r="CR32" s="645" t="s">
        <v>232</v>
      </c>
      <c r="CS32" s="646"/>
      <c r="CT32" s="646"/>
      <c r="CU32" s="646"/>
      <c r="CV32" s="646"/>
      <c r="CW32" s="646"/>
      <c r="CX32" s="646"/>
      <c r="CY32" s="647"/>
      <c r="CZ32" s="650" t="s">
        <v>232</v>
      </c>
      <c r="DA32" s="682"/>
      <c r="DB32" s="682"/>
      <c r="DC32" s="685"/>
      <c r="DD32" s="654" t="s">
        <v>137</v>
      </c>
      <c r="DE32" s="646"/>
      <c r="DF32" s="646"/>
      <c r="DG32" s="646"/>
      <c r="DH32" s="646"/>
      <c r="DI32" s="646"/>
      <c r="DJ32" s="646"/>
      <c r="DK32" s="647"/>
      <c r="DL32" s="654" t="s">
        <v>232</v>
      </c>
      <c r="DM32" s="646"/>
      <c r="DN32" s="646"/>
      <c r="DO32" s="646"/>
      <c r="DP32" s="646"/>
      <c r="DQ32" s="646"/>
      <c r="DR32" s="646"/>
      <c r="DS32" s="646"/>
      <c r="DT32" s="646"/>
      <c r="DU32" s="646"/>
      <c r="DV32" s="647"/>
      <c r="DW32" s="650" t="s">
        <v>232</v>
      </c>
      <c r="DX32" s="682"/>
      <c r="DY32" s="682"/>
      <c r="DZ32" s="682"/>
      <c r="EA32" s="682"/>
      <c r="EB32" s="682"/>
      <c r="EC32" s="683"/>
    </row>
    <row r="33" spans="2:133" ht="11.25" customHeight="1" x14ac:dyDescent="0.15">
      <c r="B33" s="642" t="s">
        <v>316</v>
      </c>
      <c r="C33" s="643"/>
      <c r="D33" s="643"/>
      <c r="E33" s="643"/>
      <c r="F33" s="643"/>
      <c r="G33" s="643"/>
      <c r="H33" s="643"/>
      <c r="I33" s="643"/>
      <c r="J33" s="643"/>
      <c r="K33" s="643"/>
      <c r="L33" s="643"/>
      <c r="M33" s="643"/>
      <c r="N33" s="643"/>
      <c r="O33" s="643"/>
      <c r="P33" s="643"/>
      <c r="Q33" s="644"/>
      <c r="R33" s="645">
        <v>634522</v>
      </c>
      <c r="S33" s="646"/>
      <c r="T33" s="646"/>
      <c r="U33" s="646"/>
      <c r="V33" s="646"/>
      <c r="W33" s="646"/>
      <c r="X33" s="646"/>
      <c r="Y33" s="647"/>
      <c r="Z33" s="648">
        <v>8.1999999999999993</v>
      </c>
      <c r="AA33" s="648"/>
      <c r="AB33" s="648"/>
      <c r="AC33" s="648"/>
      <c r="AD33" s="649" t="s">
        <v>232</v>
      </c>
      <c r="AE33" s="649"/>
      <c r="AF33" s="649"/>
      <c r="AG33" s="649"/>
      <c r="AH33" s="649"/>
      <c r="AI33" s="649"/>
      <c r="AJ33" s="649"/>
      <c r="AK33" s="649"/>
      <c r="AL33" s="650" t="s">
        <v>243</v>
      </c>
      <c r="AM33" s="651"/>
      <c r="AN33" s="651"/>
      <c r="AO33" s="652"/>
      <c r="AP33" s="701"/>
      <c r="AQ33" s="702"/>
      <c r="AR33" s="702"/>
      <c r="AS33" s="702"/>
      <c r="AT33" s="705"/>
      <c r="AU33" s="232"/>
      <c r="AV33" s="232"/>
      <c r="AW33" s="232"/>
      <c r="AX33" s="686" t="s">
        <v>317</v>
      </c>
      <c r="AY33" s="687"/>
      <c r="AZ33" s="687"/>
      <c r="BA33" s="687"/>
      <c r="BB33" s="687"/>
      <c r="BC33" s="687"/>
      <c r="BD33" s="687"/>
      <c r="BE33" s="687"/>
      <c r="BF33" s="688"/>
      <c r="BG33" s="715">
        <v>99.3</v>
      </c>
      <c r="BH33" s="716"/>
      <c r="BI33" s="716"/>
      <c r="BJ33" s="716"/>
      <c r="BK33" s="716"/>
      <c r="BL33" s="716"/>
      <c r="BM33" s="717">
        <v>98.6</v>
      </c>
      <c r="BN33" s="716"/>
      <c r="BO33" s="716"/>
      <c r="BP33" s="716"/>
      <c r="BQ33" s="718"/>
      <c r="BR33" s="715">
        <v>99.3</v>
      </c>
      <c r="BS33" s="716"/>
      <c r="BT33" s="716"/>
      <c r="BU33" s="716"/>
      <c r="BV33" s="716"/>
      <c r="BW33" s="716"/>
      <c r="BX33" s="717">
        <v>98.5</v>
      </c>
      <c r="BY33" s="716"/>
      <c r="BZ33" s="716"/>
      <c r="CA33" s="716"/>
      <c r="CB33" s="718"/>
      <c r="CD33" s="660" t="s">
        <v>318</v>
      </c>
      <c r="CE33" s="661"/>
      <c r="CF33" s="661"/>
      <c r="CG33" s="661"/>
      <c r="CH33" s="661"/>
      <c r="CI33" s="661"/>
      <c r="CJ33" s="661"/>
      <c r="CK33" s="661"/>
      <c r="CL33" s="661"/>
      <c r="CM33" s="661"/>
      <c r="CN33" s="661"/>
      <c r="CO33" s="661"/>
      <c r="CP33" s="661"/>
      <c r="CQ33" s="662"/>
      <c r="CR33" s="645">
        <v>3318915</v>
      </c>
      <c r="CS33" s="680"/>
      <c r="CT33" s="680"/>
      <c r="CU33" s="680"/>
      <c r="CV33" s="680"/>
      <c r="CW33" s="680"/>
      <c r="CX33" s="680"/>
      <c r="CY33" s="681"/>
      <c r="CZ33" s="650">
        <v>44.5</v>
      </c>
      <c r="DA33" s="682"/>
      <c r="DB33" s="682"/>
      <c r="DC33" s="685"/>
      <c r="DD33" s="654">
        <v>2914689</v>
      </c>
      <c r="DE33" s="680"/>
      <c r="DF33" s="680"/>
      <c r="DG33" s="680"/>
      <c r="DH33" s="680"/>
      <c r="DI33" s="680"/>
      <c r="DJ33" s="680"/>
      <c r="DK33" s="681"/>
      <c r="DL33" s="654">
        <v>2260000</v>
      </c>
      <c r="DM33" s="680"/>
      <c r="DN33" s="680"/>
      <c r="DO33" s="680"/>
      <c r="DP33" s="680"/>
      <c r="DQ33" s="680"/>
      <c r="DR33" s="680"/>
      <c r="DS33" s="680"/>
      <c r="DT33" s="680"/>
      <c r="DU33" s="680"/>
      <c r="DV33" s="681"/>
      <c r="DW33" s="650">
        <v>45.4</v>
      </c>
      <c r="DX33" s="682"/>
      <c r="DY33" s="682"/>
      <c r="DZ33" s="682"/>
      <c r="EA33" s="682"/>
      <c r="EB33" s="682"/>
      <c r="EC33" s="683"/>
    </row>
    <row r="34" spans="2:133" ht="11.25" customHeight="1" x14ac:dyDescent="0.15">
      <c r="B34" s="642" t="s">
        <v>319</v>
      </c>
      <c r="C34" s="643"/>
      <c r="D34" s="643"/>
      <c r="E34" s="643"/>
      <c r="F34" s="643"/>
      <c r="G34" s="643"/>
      <c r="H34" s="643"/>
      <c r="I34" s="643"/>
      <c r="J34" s="643"/>
      <c r="K34" s="643"/>
      <c r="L34" s="643"/>
      <c r="M34" s="643"/>
      <c r="N34" s="643"/>
      <c r="O34" s="643"/>
      <c r="P34" s="643"/>
      <c r="Q34" s="644"/>
      <c r="R34" s="645">
        <v>95146</v>
      </c>
      <c r="S34" s="646"/>
      <c r="T34" s="646"/>
      <c r="U34" s="646"/>
      <c r="V34" s="646"/>
      <c r="W34" s="646"/>
      <c r="X34" s="646"/>
      <c r="Y34" s="647"/>
      <c r="Z34" s="648">
        <v>1.2</v>
      </c>
      <c r="AA34" s="648"/>
      <c r="AB34" s="648"/>
      <c r="AC34" s="648"/>
      <c r="AD34" s="649">
        <v>20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1416379</v>
      </c>
      <c r="CS34" s="646"/>
      <c r="CT34" s="646"/>
      <c r="CU34" s="646"/>
      <c r="CV34" s="646"/>
      <c r="CW34" s="646"/>
      <c r="CX34" s="646"/>
      <c r="CY34" s="647"/>
      <c r="CZ34" s="650">
        <v>19</v>
      </c>
      <c r="DA34" s="682"/>
      <c r="DB34" s="682"/>
      <c r="DC34" s="685"/>
      <c r="DD34" s="654">
        <v>1221211</v>
      </c>
      <c r="DE34" s="646"/>
      <c r="DF34" s="646"/>
      <c r="DG34" s="646"/>
      <c r="DH34" s="646"/>
      <c r="DI34" s="646"/>
      <c r="DJ34" s="646"/>
      <c r="DK34" s="647"/>
      <c r="DL34" s="654">
        <v>926465</v>
      </c>
      <c r="DM34" s="646"/>
      <c r="DN34" s="646"/>
      <c r="DO34" s="646"/>
      <c r="DP34" s="646"/>
      <c r="DQ34" s="646"/>
      <c r="DR34" s="646"/>
      <c r="DS34" s="646"/>
      <c r="DT34" s="646"/>
      <c r="DU34" s="646"/>
      <c r="DV34" s="647"/>
      <c r="DW34" s="650">
        <v>18.600000000000001</v>
      </c>
      <c r="DX34" s="682"/>
      <c r="DY34" s="682"/>
      <c r="DZ34" s="682"/>
      <c r="EA34" s="682"/>
      <c r="EB34" s="682"/>
      <c r="EC34" s="683"/>
    </row>
    <row r="35" spans="2:133" ht="11.25" customHeight="1" x14ac:dyDescent="0.15">
      <c r="B35" s="642" t="s">
        <v>321</v>
      </c>
      <c r="C35" s="643"/>
      <c r="D35" s="643"/>
      <c r="E35" s="643"/>
      <c r="F35" s="643"/>
      <c r="G35" s="643"/>
      <c r="H35" s="643"/>
      <c r="I35" s="643"/>
      <c r="J35" s="643"/>
      <c r="K35" s="643"/>
      <c r="L35" s="643"/>
      <c r="M35" s="643"/>
      <c r="N35" s="643"/>
      <c r="O35" s="643"/>
      <c r="P35" s="643"/>
      <c r="Q35" s="644"/>
      <c r="R35" s="645">
        <v>8823</v>
      </c>
      <c r="S35" s="646"/>
      <c r="T35" s="646"/>
      <c r="U35" s="646"/>
      <c r="V35" s="646"/>
      <c r="W35" s="646"/>
      <c r="X35" s="646"/>
      <c r="Y35" s="647"/>
      <c r="Z35" s="648">
        <v>0.1</v>
      </c>
      <c r="AA35" s="648"/>
      <c r="AB35" s="648"/>
      <c r="AC35" s="648"/>
      <c r="AD35" s="649" t="s">
        <v>243</v>
      </c>
      <c r="AE35" s="649"/>
      <c r="AF35" s="649"/>
      <c r="AG35" s="649"/>
      <c r="AH35" s="649"/>
      <c r="AI35" s="649"/>
      <c r="AJ35" s="649"/>
      <c r="AK35" s="649"/>
      <c r="AL35" s="650" t="s">
        <v>232</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94365</v>
      </c>
      <c r="CS35" s="680"/>
      <c r="CT35" s="680"/>
      <c r="CU35" s="680"/>
      <c r="CV35" s="680"/>
      <c r="CW35" s="680"/>
      <c r="CX35" s="680"/>
      <c r="CY35" s="681"/>
      <c r="CZ35" s="650">
        <v>1.3</v>
      </c>
      <c r="DA35" s="682"/>
      <c r="DB35" s="682"/>
      <c r="DC35" s="685"/>
      <c r="DD35" s="654">
        <v>94365</v>
      </c>
      <c r="DE35" s="680"/>
      <c r="DF35" s="680"/>
      <c r="DG35" s="680"/>
      <c r="DH35" s="680"/>
      <c r="DI35" s="680"/>
      <c r="DJ35" s="680"/>
      <c r="DK35" s="681"/>
      <c r="DL35" s="654">
        <v>94365</v>
      </c>
      <c r="DM35" s="680"/>
      <c r="DN35" s="680"/>
      <c r="DO35" s="680"/>
      <c r="DP35" s="680"/>
      <c r="DQ35" s="680"/>
      <c r="DR35" s="680"/>
      <c r="DS35" s="680"/>
      <c r="DT35" s="680"/>
      <c r="DU35" s="680"/>
      <c r="DV35" s="681"/>
      <c r="DW35" s="650">
        <v>1.9</v>
      </c>
      <c r="DX35" s="682"/>
      <c r="DY35" s="682"/>
      <c r="DZ35" s="682"/>
      <c r="EA35" s="682"/>
      <c r="EB35" s="682"/>
      <c r="EC35" s="683"/>
    </row>
    <row r="36" spans="2:133" ht="11.25" customHeight="1" x14ac:dyDescent="0.15">
      <c r="B36" s="642" t="s">
        <v>325</v>
      </c>
      <c r="C36" s="643"/>
      <c r="D36" s="643"/>
      <c r="E36" s="643"/>
      <c r="F36" s="643"/>
      <c r="G36" s="643"/>
      <c r="H36" s="643"/>
      <c r="I36" s="643"/>
      <c r="J36" s="643"/>
      <c r="K36" s="643"/>
      <c r="L36" s="643"/>
      <c r="M36" s="643"/>
      <c r="N36" s="643"/>
      <c r="O36" s="643"/>
      <c r="P36" s="643"/>
      <c r="Q36" s="644"/>
      <c r="R36" s="645">
        <v>119003</v>
      </c>
      <c r="S36" s="646"/>
      <c r="T36" s="646"/>
      <c r="U36" s="646"/>
      <c r="V36" s="646"/>
      <c r="W36" s="646"/>
      <c r="X36" s="646"/>
      <c r="Y36" s="647"/>
      <c r="Z36" s="648">
        <v>1.5</v>
      </c>
      <c r="AA36" s="648"/>
      <c r="AB36" s="648"/>
      <c r="AC36" s="648"/>
      <c r="AD36" s="649" t="s">
        <v>232</v>
      </c>
      <c r="AE36" s="649"/>
      <c r="AF36" s="649"/>
      <c r="AG36" s="649"/>
      <c r="AH36" s="649"/>
      <c r="AI36" s="649"/>
      <c r="AJ36" s="649"/>
      <c r="AK36" s="649"/>
      <c r="AL36" s="650" t="s">
        <v>243</v>
      </c>
      <c r="AM36" s="651"/>
      <c r="AN36" s="651"/>
      <c r="AO36" s="652"/>
      <c r="AP36" s="235"/>
      <c r="AQ36" s="719" t="s">
        <v>326</v>
      </c>
      <c r="AR36" s="720"/>
      <c r="AS36" s="720"/>
      <c r="AT36" s="720"/>
      <c r="AU36" s="720"/>
      <c r="AV36" s="720"/>
      <c r="AW36" s="720"/>
      <c r="AX36" s="720"/>
      <c r="AY36" s="721"/>
      <c r="AZ36" s="634">
        <v>906877</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114962</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778116</v>
      </c>
      <c r="CS36" s="646"/>
      <c r="CT36" s="646"/>
      <c r="CU36" s="646"/>
      <c r="CV36" s="646"/>
      <c r="CW36" s="646"/>
      <c r="CX36" s="646"/>
      <c r="CY36" s="647"/>
      <c r="CZ36" s="650">
        <v>10.4</v>
      </c>
      <c r="DA36" s="682"/>
      <c r="DB36" s="682"/>
      <c r="DC36" s="685"/>
      <c r="DD36" s="654">
        <v>716764</v>
      </c>
      <c r="DE36" s="646"/>
      <c r="DF36" s="646"/>
      <c r="DG36" s="646"/>
      <c r="DH36" s="646"/>
      <c r="DI36" s="646"/>
      <c r="DJ36" s="646"/>
      <c r="DK36" s="647"/>
      <c r="DL36" s="654">
        <v>701661</v>
      </c>
      <c r="DM36" s="646"/>
      <c r="DN36" s="646"/>
      <c r="DO36" s="646"/>
      <c r="DP36" s="646"/>
      <c r="DQ36" s="646"/>
      <c r="DR36" s="646"/>
      <c r="DS36" s="646"/>
      <c r="DT36" s="646"/>
      <c r="DU36" s="646"/>
      <c r="DV36" s="647"/>
      <c r="DW36" s="650">
        <v>14.1</v>
      </c>
      <c r="DX36" s="682"/>
      <c r="DY36" s="682"/>
      <c r="DZ36" s="682"/>
      <c r="EA36" s="682"/>
      <c r="EB36" s="682"/>
      <c r="EC36" s="683"/>
    </row>
    <row r="37" spans="2:133" ht="11.25" customHeight="1" x14ac:dyDescent="0.15">
      <c r="B37" s="642" t="s">
        <v>329</v>
      </c>
      <c r="C37" s="643"/>
      <c r="D37" s="643"/>
      <c r="E37" s="643"/>
      <c r="F37" s="643"/>
      <c r="G37" s="643"/>
      <c r="H37" s="643"/>
      <c r="I37" s="643"/>
      <c r="J37" s="643"/>
      <c r="K37" s="643"/>
      <c r="L37" s="643"/>
      <c r="M37" s="643"/>
      <c r="N37" s="643"/>
      <c r="O37" s="643"/>
      <c r="P37" s="643"/>
      <c r="Q37" s="644"/>
      <c r="R37" s="645">
        <v>375859</v>
      </c>
      <c r="S37" s="646"/>
      <c r="T37" s="646"/>
      <c r="U37" s="646"/>
      <c r="V37" s="646"/>
      <c r="W37" s="646"/>
      <c r="X37" s="646"/>
      <c r="Y37" s="647"/>
      <c r="Z37" s="648">
        <v>4.8</v>
      </c>
      <c r="AA37" s="648"/>
      <c r="AB37" s="648"/>
      <c r="AC37" s="648"/>
      <c r="AD37" s="649" t="s">
        <v>137</v>
      </c>
      <c r="AE37" s="649"/>
      <c r="AF37" s="649"/>
      <c r="AG37" s="649"/>
      <c r="AH37" s="649"/>
      <c r="AI37" s="649"/>
      <c r="AJ37" s="649"/>
      <c r="AK37" s="649"/>
      <c r="AL37" s="650" t="s">
        <v>243</v>
      </c>
      <c r="AM37" s="651"/>
      <c r="AN37" s="651"/>
      <c r="AO37" s="652"/>
      <c r="AQ37" s="723" t="s">
        <v>330</v>
      </c>
      <c r="AR37" s="724"/>
      <c r="AS37" s="724"/>
      <c r="AT37" s="724"/>
      <c r="AU37" s="724"/>
      <c r="AV37" s="724"/>
      <c r="AW37" s="724"/>
      <c r="AX37" s="724"/>
      <c r="AY37" s="725"/>
      <c r="AZ37" s="645">
        <v>180565</v>
      </c>
      <c r="BA37" s="646"/>
      <c r="BB37" s="646"/>
      <c r="BC37" s="646"/>
      <c r="BD37" s="680"/>
      <c r="BE37" s="680"/>
      <c r="BF37" s="714"/>
      <c r="BG37" s="660" t="s">
        <v>331</v>
      </c>
      <c r="BH37" s="661"/>
      <c r="BI37" s="661"/>
      <c r="BJ37" s="661"/>
      <c r="BK37" s="661"/>
      <c r="BL37" s="661"/>
      <c r="BM37" s="661"/>
      <c r="BN37" s="661"/>
      <c r="BO37" s="661"/>
      <c r="BP37" s="661"/>
      <c r="BQ37" s="661"/>
      <c r="BR37" s="661"/>
      <c r="BS37" s="661"/>
      <c r="BT37" s="661"/>
      <c r="BU37" s="662"/>
      <c r="BV37" s="645">
        <v>77651</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360048</v>
      </c>
      <c r="CS37" s="680"/>
      <c r="CT37" s="680"/>
      <c r="CU37" s="680"/>
      <c r="CV37" s="680"/>
      <c r="CW37" s="680"/>
      <c r="CX37" s="680"/>
      <c r="CY37" s="681"/>
      <c r="CZ37" s="650">
        <v>4.8</v>
      </c>
      <c r="DA37" s="682"/>
      <c r="DB37" s="682"/>
      <c r="DC37" s="685"/>
      <c r="DD37" s="654">
        <v>360048</v>
      </c>
      <c r="DE37" s="680"/>
      <c r="DF37" s="680"/>
      <c r="DG37" s="680"/>
      <c r="DH37" s="680"/>
      <c r="DI37" s="680"/>
      <c r="DJ37" s="680"/>
      <c r="DK37" s="681"/>
      <c r="DL37" s="654">
        <v>360048</v>
      </c>
      <c r="DM37" s="680"/>
      <c r="DN37" s="680"/>
      <c r="DO37" s="680"/>
      <c r="DP37" s="680"/>
      <c r="DQ37" s="680"/>
      <c r="DR37" s="680"/>
      <c r="DS37" s="680"/>
      <c r="DT37" s="680"/>
      <c r="DU37" s="680"/>
      <c r="DV37" s="681"/>
      <c r="DW37" s="650">
        <v>7.2</v>
      </c>
      <c r="DX37" s="682"/>
      <c r="DY37" s="682"/>
      <c r="DZ37" s="682"/>
      <c r="EA37" s="682"/>
      <c r="EB37" s="682"/>
      <c r="EC37" s="683"/>
    </row>
    <row r="38" spans="2:133" ht="11.25" customHeight="1" x14ac:dyDescent="0.15">
      <c r="B38" s="642" t="s">
        <v>333</v>
      </c>
      <c r="C38" s="643"/>
      <c r="D38" s="643"/>
      <c r="E38" s="643"/>
      <c r="F38" s="643"/>
      <c r="G38" s="643"/>
      <c r="H38" s="643"/>
      <c r="I38" s="643"/>
      <c r="J38" s="643"/>
      <c r="K38" s="643"/>
      <c r="L38" s="643"/>
      <c r="M38" s="643"/>
      <c r="N38" s="643"/>
      <c r="O38" s="643"/>
      <c r="P38" s="643"/>
      <c r="Q38" s="644"/>
      <c r="R38" s="645">
        <v>55505</v>
      </c>
      <c r="S38" s="646"/>
      <c r="T38" s="646"/>
      <c r="U38" s="646"/>
      <c r="V38" s="646"/>
      <c r="W38" s="646"/>
      <c r="X38" s="646"/>
      <c r="Y38" s="647"/>
      <c r="Z38" s="648">
        <v>0.7</v>
      </c>
      <c r="AA38" s="648"/>
      <c r="AB38" s="648"/>
      <c r="AC38" s="648"/>
      <c r="AD38" s="649">
        <v>1480</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2352</v>
      </c>
      <c r="BA38" s="646"/>
      <c r="BB38" s="646"/>
      <c r="BC38" s="646"/>
      <c r="BD38" s="680"/>
      <c r="BE38" s="680"/>
      <c r="BF38" s="714"/>
      <c r="BG38" s="660" t="s">
        <v>335</v>
      </c>
      <c r="BH38" s="661"/>
      <c r="BI38" s="661"/>
      <c r="BJ38" s="661"/>
      <c r="BK38" s="661"/>
      <c r="BL38" s="661"/>
      <c r="BM38" s="661"/>
      <c r="BN38" s="661"/>
      <c r="BO38" s="661"/>
      <c r="BP38" s="661"/>
      <c r="BQ38" s="661"/>
      <c r="BR38" s="661"/>
      <c r="BS38" s="661"/>
      <c r="BT38" s="661"/>
      <c r="BU38" s="662"/>
      <c r="BV38" s="645">
        <v>2564</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723960</v>
      </c>
      <c r="CS38" s="646"/>
      <c r="CT38" s="646"/>
      <c r="CU38" s="646"/>
      <c r="CV38" s="646"/>
      <c r="CW38" s="646"/>
      <c r="CX38" s="646"/>
      <c r="CY38" s="647"/>
      <c r="CZ38" s="650">
        <v>9.6999999999999993</v>
      </c>
      <c r="DA38" s="682"/>
      <c r="DB38" s="682"/>
      <c r="DC38" s="685"/>
      <c r="DD38" s="654">
        <v>577912</v>
      </c>
      <c r="DE38" s="646"/>
      <c r="DF38" s="646"/>
      <c r="DG38" s="646"/>
      <c r="DH38" s="646"/>
      <c r="DI38" s="646"/>
      <c r="DJ38" s="646"/>
      <c r="DK38" s="647"/>
      <c r="DL38" s="654">
        <v>537509</v>
      </c>
      <c r="DM38" s="646"/>
      <c r="DN38" s="646"/>
      <c r="DO38" s="646"/>
      <c r="DP38" s="646"/>
      <c r="DQ38" s="646"/>
      <c r="DR38" s="646"/>
      <c r="DS38" s="646"/>
      <c r="DT38" s="646"/>
      <c r="DU38" s="646"/>
      <c r="DV38" s="647"/>
      <c r="DW38" s="650">
        <v>10.8</v>
      </c>
      <c r="DX38" s="682"/>
      <c r="DY38" s="682"/>
      <c r="DZ38" s="682"/>
      <c r="EA38" s="682"/>
      <c r="EB38" s="682"/>
      <c r="EC38" s="683"/>
    </row>
    <row r="39" spans="2:133" ht="11.25" customHeight="1" x14ac:dyDescent="0.15">
      <c r="B39" s="642" t="s">
        <v>337</v>
      </c>
      <c r="C39" s="643"/>
      <c r="D39" s="643"/>
      <c r="E39" s="643"/>
      <c r="F39" s="643"/>
      <c r="G39" s="643"/>
      <c r="H39" s="643"/>
      <c r="I39" s="643"/>
      <c r="J39" s="643"/>
      <c r="K39" s="643"/>
      <c r="L39" s="643"/>
      <c r="M39" s="643"/>
      <c r="N39" s="643"/>
      <c r="O39" s="643"/>
      <c r="P39" s="643"/>
      <c r="Q39" s="644"/>
      <c r="R39" s="645">
        <v>551164</v>
      </c>
      <c r="S39" s="646"/>
      <c r="T39" s="646"/>
      <c r="U39" s="646"/>
      <c r="V39" s="646"/>
      <c r="W39" s="646"/>
      <c r="X39" s="646"/>
      <c r="Y39" s="647"/>
      <c r="Z39" s="648">
        <v>7.1</v>
      </c>
      <c r="AA39" s="648"/>
      <c r="AB39" s="648"/>
      <c r="AC39" s="648"/>
      <c r="AD39" s="649" t="s">
        <v>232</v>
      </c>
      <c r="AE39" s="649"/>
      <c r="AF39" s="649"/>
      <c r="AG39" s="649"/>
      <c r="AH39" s="649"/>
      <c r="AI39" s="649"/>
      <c r="AJ39" s="649"/>
      <c r="AK39" s="649"/>
      <c r="AL39" s="650" t="s">
        <v>232</v>
      </c>
      <c r="AM39" s="651"/>
      <c r="AN39" s="651"/>
      <c r="AO39" s="652"/>
      <c r="AQ39" s="723" t="s">
        <v>338</v>
      </c>
      <c r="AR39" s="724"/>
      <c r="AS39" s="724"/>
      <c r="AT39" s="724"/>
      <c r="AU39" s="724"/>
      <c r="AV39" s="724"/>
      <c r="AW39" s="724"/>
      <c r="AX39" s="724"/>
      <c r="AY39" s="725"/>
      <c r="AZ39" s="645" t="s">
        <v>232</v>
      </c>
      <c r="BA39" s="646"/>
      <c r="BB39" s="646"/>
      <c r="BC39" s="646"/>
      <c r="BD39" s="680"/>
      <c r="BE39" s="680"/>
      <c r="BF39" s="714"/>
      <c r="BG39" s="660" t="s">
        <v>339</v>
      </c>
      <c r="BH39" s="661"/>
      <c r="BI39" s="661"/>
      <c r="BJ39" s="661"/>
      <c r="BK39" s="661"/>
      <c r="BL39" s="661"/>
      <c r="BM39" s="661"/>
      <c r="BN39" s="661"/>
      <c r="BO39" s="661"/>
      <c r="BP39" s="661"/>
      <c r="BQ39" s="661"/>
      <c r="BR39" s="661"/>
      <c r="BS39" s="661"/>
      <c r="BT39" s="661"/>
      <c r="BU39" s="662"/>
      <c r="BV39" s="645">
        <v>4104</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280320</v>
      </c>
      <c r="CS39" s="680"/>
      <c r="CT39" s="680"/>
      <c r="CU39" s="680"/>
      <c r="CV39" s="680"/>
      <c r="CW39" s="680"/>
      <c r="CX39" s="680"/>
      <c r="CY39" s="681"/>
      <c r="CZ39" s="650">
        <v>3.8</v>
      </c>
      <c r="DA39" s="682"/>
      <c r="DB39" s="682"/>
      <c r="DC39" s="685"/>
      <c r="DD39" s="654">
        <v>278662</v>
      </c>
      <c r="DE39" s="680"/>
      <c r="DF39" s="680"/>
      <c r="DG39" s="680"/>
      <c r="DH39" s="680"/>
      <c r="DI39" s="680"/>
      <c r="DJ39" s="680"/>
      <c r="DK39" s="681"/>
      <c r="DL39" s="654" t="s">
        <v>232</v>
      </c>
      <c r="DM39" s="680"/>
      <c r="DN39" s="680"/>
      <c r="DO39" s="680"/>
      <c r="DP39" s="680"/>
      <c r="DQ39" s="680"/>
      <c r="DR39" s="680"/>
      <c r="DS39" s="680"/>
      <c r="DT39" s="680"/>
      <c r="DU39" s="680"/>
      <c r="DV39" s="681"/>
      <c r="DW39" s="650" t="s">
        <v>232</v>
      </c>
      <c r="DX39" s="682"/>
      <c r="DY39" s="682"/>
      <c r="DZ39" s="682"/>
      <c r="EA39" s="682"/>
      <c r="EB39" s="682"/>
      <c r="EC39" s="683"/>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232</v>
      </c>
      <c r="AA40" s="648"/>
      <c r="AB40" s="648"/>
      <c r="AC40" s="648"/>
      <c r="AD40" s="649" t="s">
        <v>232</v>
      </c>
      <c r="AE40" s="649"/>
      <c r="AF40" s="649"/>
      <c r="AG40" s="649"/>
      <c r="AH40" s="649"/>
      <c r="AI40" s="649"/>
      <c r="AJ40" s="649"/>
      <c r="AK40" s="649"/>
      <c r="AL40" s="650" t="s">
        <v>232</v>
      </c>
      <c r="AM40" s="651"/>
      <c r="AN40" s="651"/>
      <c r="AO40" s="652"/>
      <c r="AQ40" s="723" t="s">
        <v>342</v>
      </c>
      <c r="AR40" s="724"/>
      <c r="AS40" s="724"/>
      <c r="AT40" s="724"/>
      <c r="AU40" s="724"/>
      <c r="AV40" s="724"/>
      <c r="AW40" s="724"/>
      <c r="AX40" s="724"/>
      <c r="AY40" s="725"/>
      <c r="AZ40" s="645" t="s">
        <v>232</v>
      </c>
      <c r="BA40" s="646"/>
      <c r="BB40" s="646"/>
      <c r="BC40" s="646"/>
      <c r="BD40" s="680"/>
      <c r="BE40" s="680"/>
      <c r="BF40" s="714"/>
      <c r="BG40" s="726" t="s">
        <v>343</v>
      </c>
      <c r="BH40" s="727"/>
      <c r="BI40" s="727"/>
      <c r="BJ40" s="727"/>
      <c r="BK40" s="727"/>
      <c r="BL40" s="236"/>
      <c r="BM40" s="661" t="s">
        <v>344</v>
      </c>
      <c r="BN40" s="661"/>
      <c r="BO40" s="661"/>
      <c r="BP40" s="661"/>
      <c r="BQ40" s="661"/>
      <c r="BR40" s="661"/>
      <c r="BS40" s="661"/>
      <c r="BT40" s="661"/>
      <c r="BU40" s="662"/>
      <c r="BV40" s="645">
        <v>100</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25775</v>
      </c>
      <c r="CS40" s="646"/>
      <c r="CT40" s="646"/>
      <c r="CU40" s="646"/>
      <c r="CV40" s="646"/>
      <c r="CW40" s="646"/>
      <c r="CX40" s="646"/>
      <c r="CY40" s="647"/>
      <c r="CZ40" s="650">
        <v>0.3</v>
      </c>
      <c r="DA40" s="682"/>
      <c r="DB40" s="682"/>
      <c r="DC40" s="685"/>
      <c r="DD40" s="654">
        <v>25775</v>
      </c>
      <c r="DE40" s="646"/>
      <c r="DF40" s="646"/>
      <c r="DG40" s="646"/>
      <c r="DH40" s="646"/>
      <c r="DI40" s="646"/>
      <c r="DJ40" s="646"/>
      <c r="DK40" s="647"/>
      <c r="DL40" s="654" t="s">
        <v>232</v>
      </c>
      <c r="DM40" s="646"/>
      <c r="DN40" s="646"/>
      <c r="DO40" s="646"/>
      <c r="DP40" s="646"/>
      <c r="DQ40" s="646"/>
      <c r="DR40" s="646"/>
      <c r="DS40" s="646"/>
      <c r="DT40" s="646"/>
      <c r="DU40" s="646"/>
      <c r="DV40" s="647"/>
      <c r="DW40" s="650" t="s">
        <v>232</v>
      </c>
      <c r="DX40" s="682"/>
      <c r="DY40" s="682"/>
      <c r="DZ40" s="682"/>
      <c r="EA40" s="682"/>
      <c r="EB40" s="682"/>
      <c r="EC40" s="683"/>
    </row>
    <row r="41" spans="2:133" ht="11.25" customHeight="1" x14ac:dyDescent="0.15">
      <c r="B41" s="642" t="s">
        <v>346</v>
      </c>
      <c r="C41" s="643"/>
      <c r="D41" s="643"/>
      <c r="E41" s="643"/>
      <c r="F41" s="643"/>
      <c r="G41" s="643"/>
      <c r="H41" s="643"/>
      <c r="I41" s="643"/>
      <c r="J41" s="643"/>
      <c r="K41" s="643"/>
      <c r="L41" s="643"/>
      <c r="M41" s="643"/>
      <c r="N41" s="643"/>
      <c r="O41" s="643"/>
      <c r="P41" s="643"/>
      <c r="Q41" s="644"/>
      <c r="R41" s="645">
        <v>326564</v>
      </c>
      <c r="S41" s="646"/>
      <c r="T41" s="646"/>
      <c r="U41" s="646"/>
      <c r="V41" s="646"/>
      <c r="W41" s="646"/>
      <c r="X41" s="646"/>
      <c r="Y41" s="647"/>
      <c r="Z41" s="648">
        <v>4.2</v>
      </c>
      <c r="AA41" s="648"/>
      <c r="AB41" s="648"/>
      <c r="AC41" s="648"/>
      <c r="AD41" s="649" t="s">
        <v>232</v>
      </c>
      <c r="AE41" s="649"/>
      <c r="AF41" s="649"/>
      <c r="AG41" s="649"/>
      <c r="AH41" s="649"/>
      <c r="AI41" s="649"/>
      <c r="AJ41" s="649"/>
      <c r="AK41" s="649"/>
      <c r="AL41" s="650" t="s">
        <v>232</v>
      </c>
      <c r="AM41" s="651"/>
      <c r="AN41" s="651"/>
      <c r="AO41" s="652"/>
      <c r="AQ41" s="723" t="s">
        <v>347</v>
      </c>
      <c r="AR41" s="724"/>
      <c r="AS41" s="724"/>
      <c r="AT41" s="724"/>
      <c r="AU41" s="724"/>
      <c r="AV41" s="724"/>
      <c r="AW41" s="724"/>
      <c r="AX41" s="724"/>
      <c r="AY41" s="725"/>
      <c r="AZ41" s="645">
        <v>174365</v>
      </c>
      <c r="BA41" s="646"/>
      <c r="BB41" s="646"/>
      <c r="BC41" s="646"/>
      <c r="BD41" s="680"/>
      <c r="BE41" s="680"/>
      <c r="BF41" s="714"/>
      <c r="BG41" s="726"/>
      <c r="BH41" s="727"/>
      <c r="BI41" s="727"/>
      <c r="BJ41" s="727"/>
      <c r="BK41" s="727"/>
      <c r="BL41" s="236"/>
      <c r="BM41" s="661" t="s">
        <v>348</v>
      </c>
      <c r="BN41" s="661"/>
      <c r="BO41" s="661"/>
      <c r="BP41" s="661"/>
      <c r="BQ41" s="661"/>
      <c r="BR41" s="661"/>
      <c r="BS41" s="661"/>
      <c r="BT41" s="661"/>
      <c r="BU41" s="662"/>
      <c r="BV41" s="645" t="s">
        <v>243</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243</v>
      </c>
      <c r="CS41" s="680"/>
      <c r="CT41" s="680"/>
      <c r="CU41" s="680"/>
      <c r="CV41" s="680"/>
      <c r="CW41" s="680"/>
      <c r="CX41" s="680"/>
      <c r="CY41" s="681"/>
      <c r="CZ41" s="650" t="s">
        <v>232</v>
      </c>
      <c r="DA41" s="682"/>
      <c r="DB41" s="682"/>
      <c r="DC41" s="685"/>
      <c r="DD41" s="654" t="s">
        <v>243</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7751582</v>
      </c>
      <c r="S42" s="737"/>
      <c r="T42" s="737"/>
      <c r="U42" s="737"/>
      <c r="V42" s="737"/>
      <c r="W42" s="737"/>
      <c r="X42" s="737"/>
      <c r="Y42" s="739"/>
      <c r="Z42" s="740">
        <v>100</v>
      </c>
      <c r="AA42" s="740"/>
      <c r="AB42" s="740"/>
      <c r="AC42" s="740"/>
      <c r="AD42" s="741">
        <v>4650138</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549595</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336</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672869</v>
      </c>
      <c r="CS42" s="646"/>
      <c r="CT42" s="646"/>
      <c r="CU42" s="646"/>
      <c r="CV42" s="646"/>
      <c r="CW42" s="646"/>
      <c r="CX42" s="646"/>
      <c r="CY42" s="647"/>
      <c r="CZ42" s="650">
        <v>9</v>
      </c>
      <c r="DA42" s="651"/>
      <c r="DB42" s="651"/>
      <c r="DC42" s="663"/>
      <c r="DD42" s="654">
        <v>259356</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14722</v>
      </c>
      <c r="CS43" s="680"/>
      <c r="CT43" s="680"/>
      <c r="CU43" s="680"/>
      <c r="CV43" s="680"/>
      <c r="CW43" s="680"/>
      <c r="CX43" s="680"/>
      <c r="CY43" s="681"/>
      <c r="CZ43" s="650">
        <v>0.2</v>
      </c>
      <c r="DA43" s="682"/>
      <c r="DB43" s="682"/>
      <c r="DC43" s="685"/>
      <c r="DD43" s="654">
        <v>14722</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303</v>
      </c>
      <c r="CE44" s="758"/>
      <c r="CF44" s="642" t="s">
        <v>355</v>
      </c>
      <c r="CG44" s="643"/>
      <c r="CH44" s="643"/>
      <c r="CI44" s="643"/>
      <c r="CJ44" s="643"/>
      <c r="CK44" s="643"/>
      <c r="CL44" s="643"/>
      <c r="CM44" s="643"/>
      <c r="CN44" s="643"/>
      <c r="CO44" s="643"/>
      <c r="CP44" s="643"/>
      <c r="CQ44" s="644"/>
      <c r="CR44" s="645">
        <v>672869</v>
      </c>
      <c r="CS44" s="646"/>
      <c r="CT44" s="646"/>
      <c r="CU44" s="646"/>
      <c r="CV44" s="646"/>
      <c r="CW44" s="646"/>
      <c r="CX44" s="646"/>
      <c r="CY44" s="647"/>
      <c r="CZ44" s="650">
        <v>9</v>
      </c>
      <c r="DA44" s="651"/>
      <c r="DB44" s="651"/>
      <c r="DC44" s="663"/>
      <c r="DD44" s="654">
        <v>259356</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222211</v>
      </c>
      <c r="CS45" s="680"/>
      <c r="CT45" s="680"/>
      <c r="CU45" s="680"/>
      <c r="CV45" s="680"/>
      <c r="CW45" s="680"/>
      <c r="CX45" s="680"/>
      <c r="CY45" s="681"/>
      <c r="CZ45" s="650">
        <v>3</v>
      </c>
      <c r="DA45" s="682"/>
      <c r="DB45" s="682"/>
      <c r="DC45" s="685"/>
      <c r="DD45" s="654">
        <v>23653</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450658</v>
      </c>
      <c r="CS46" s="646"/>
      <c r="CT46" s="646"/>
      <c r="CU46" s="646"/>
      <c r="CV46" s="646"/>
      <c r="CW46" s="646"/>
      <c r="CX46" s="646"/>
      <c r="CY46" s="647"/>
      <c r="CZ46" s="650">
        <v>6</v>
      </c>
      <c r="DA46" s="651"/>
      <c r="DB46" s="651"/>
      <c r="DC46" s="663"/>
      <c r="DD46" s="654">
        <v>235703</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232</v>
      </c>
      <c r="CS47" s="680"/>
      <c r="CT47" s="680"/>
      <c r="CU47" s="680"/>
      <c r="CV47" s="680"/>
      <c r="CW47" s="680"/>
      <c r="CX47" s="680"/>
      <c r="CY47" s="681"/>
      <c r="CZ47" s="650" t="s">
        <v>232</v>
      </c>
      <c r="DA47" s="682"/>
      <c r="DB47" s="682"/>
      <c r="DC47" s="685"/>
      <c r="DD47" s="654" t="s">
        <v>232</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232</v>
      </c>
      <c r="CS48" s="646"/>
      <c r="CT48" s="646"/>
      <c r="CU48" s="646"/>
      <c r="CV48" s="646"/>
      <c r="CW48" s="646"/>
      <c r="CX48" s="646"/>
      <c r="CY48" s="647"/>
      <c r="CZ48" s="650" t="s">
        <v>232</v>
      </c>
      <c r="DA48" s="651"/>
      <c r="DB48" s="651"/>
      <c r="DC48" s="663"/>
      <c r="DD48" s="654" t="s">
        <v>232</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363</v>
      </c>
      <c r="CE49" s="687"/>
      <c r="CF49" s="687"/>
      <c r="CG49" s="687"/>
      <c r="CH49" s="687"/>
      <c r="CI49" s="687"/>
      <c r="CJ49" s="687"/>
      <c r="CK49" s="687"/>
      <c r="CL49" s="687"/>
      <c r="CM49" s="687"/>
      <c r="CN49" s="687"/>
      <c r="CO49" s="687"/>
      <c r="CP49" s="687"/>
      <c r="CQ49" s="688"/>
      <c r="CR49" s="736">
        <v>7456485</v>
      </c>
      <c r="CS49" s="716"/>
      <c r="CT49" s="716"/>
      <c r="CU49" s="716"/>
      <c r="CV49" s="716"/>
      <c r="CW49" s="716"/>
      <c r="CX49" s="716"/>
      <c r="CY49" s="747"/>
      <c r="CZ49" s="742">
        <v>100</v>
      </c>
      <c r="DA49" s="748"/>
      <c r="DB49" s="748"/>
      <c r="DC49" s="749"/>
      <c r="DD49" s="750">
        <v>5230569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R7vYEGcBlkRhLRoq7qsKZ8JXqVsZ8FSVt8g84DMGn81CFEp5Do1kMTq2fyfzo+kib//euFW4f781xD6raXZA==" saltValue="sWmp29YO6ba4Kqsf6cPb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c r="R7" s="781"/>
      <c r="S7" s="781"/>
      <c r="T7" s="781"/>
      <c r="U7" s="781"/>
      <c r="V7" s="781"/>
      <c r="W7" s="781"/>
      <c r="X7" s="781"/>
      <c r="Y7" s="781"/>
      <c r="Z7" s="781"/>
      <c r="AA7" s="781"/>
      <c r="AB7" s="781"/>
      <c r="AC7" s="781"/>
      <c r="AD7" s="781"/>
      <c r="AE7" s="782"/>
      <c r="AF7" s="783">
        <v>226</v>
      </c>
      <c r="AG7" s="784"/>
      <c r="AH7" s="784"/>
      <c r="AI7" s="784"/>
      <c r="AJ7" s="785"/>
      <c r="AK7" s="820"/>
      <c r="AL7" s="821"/>
      <c r="AM7" s="821"/>
      <c r="AN7" s="821"/>
      <c r="AO7" s="821"/>
      <c r="AP7" s="821"/>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226</v>
      </c>
      <c r="AG23" s="840"/>
      <c r="AH23" s="840"/>
      <c r="AI23" s="840"/>
      <c r="AJ23" s="843"/>
      <c r="AK23" s="844"/>
      <c r="AL23" s="845"/>
      <c r="AM23" s="845"/>
      <c r="AN23" s="845"/>
      <c r="AO23" s="845"/>
      <c r="AP23" s="840"/>
      <c r="AQ23" s="840"/>
      <c r="AR23" s="840"/>
      <c r="AS23" s="840"/>
      <c r="AT23" s="840"/>
      <c r="AU23" s="846"/>
      <c r="AV23" s="846"/>
      <c r="AW23" s="846"/>
      <c r="AX23" s="846"/>
      <c r="AY23" s="847"/>
      <c r="AZ23" s="855" t="s">
        <v>232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c r="R28" s="869"/>
      <c r="S28" s="869"/>
      <c r="T28" s="869"/>
      <c r="U28" s="869"/>
      <c r="V28" s="869"/>
      <c r="W28" s="869"/>
      <c r="X28" s="869"/>
      <c r="Y28" s="869"/>
      <c r="Z28" s="869"/>
      <c r="AA28" s="869"/>
      <c r="AB28" s="869"/>
      <c r="AC28" s="869"/>
      <c r="AD28" s="869"/>
      <c r="AE28" s="870"/>
      <c r="AF28" s="871">
        <v>115</v>
      </c>
      <c r="AG28" s="869"/>
      <c r="AH28" s="869"/>
      <c r="AI28" s="869"/>
      <c r="AJ28" s="872"/>
      <c r="AK28" s="873"/>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c r="R29" s="805"/>
      <c r="S29" s="805"/>
      <c r="T29" s="805"/>
      <c r="U29" s="805"/>
      <c r="V29" s="805"/>
      <c r="W29" s="805"/>
      <c r="X29" s="805"/>
      <c r="Y29" s="805"/>
      <c r="Z29" s="805"/>
      <c r="AA29" s="805"/>
      <c r="AB29" s="805"/>
      <c r="AC29" s="805"/>
      <c r="AD29" s="805"/>
      <c r="AE29" s="806"/>
      <c r="AF29" s="807">
        <v>165</v>
      </c>
      <c r="AG29" s="808"/>
      <c r="AH29" s="808"/>
      <c r="AI29" s="808"/>
      <c r="AJ29" s="809"/>
      <c r="AK29" s="876"/>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c r="R30" s="805"/>
      <c r="S30" s="805"/>
      <c r="T30" s="805"/>
      <c r="U30" s="805"/>
      <c r="V30" s="805"/>
      <c r="W30" s="805"/>
      <c r="X30" s="805"/>
      <c r="Y30" s="805"/>
      <c r="Z30" s="805"/>
      <c r="AA30" s="805"/>
      <c r="AB30" s="805"/>
      <c r="AC30" s="805"/>
      <c r="AD30" s="805"/>
      <c r="AE30" s="806"/>
      <c r="AF30" s="807">
        <v>11</v>
      </c>
      <c r="AG30" s="808"/>
      <c r="AH30" s="808"/>
      <c r="AI30" s="808"/>
      <c r="AJ30" s="809"/>
      <c r="AK30" s="876"/>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v>10</v>
      </c>
      <c r="AG31" s="808"/>
      <c r="AH31" s="808"/>
      <c r="AI31" s="808"/>
      <c r="AJ31" s="809"/>
      <c r="AK31" s="876"/>
      <c r="AL31" s="877"/>
      <c r="AM31" s="877"/>
      <c r="AN31" s="877"/>
      <c r="AO31" s="877"/>
      <c r="AP31" s="877"/>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v>613</v>
      </c>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v>106</v>
      </c>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t="s">
        <v>405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1019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395</v>
      </c>
      <c r="AG66" s="859"/>
      <c r="AH66" s="859"/>
      <c r="AI66" s="859"/>
      <c r="AJ66" s="899"/>
      <c r="AK66" s="763" t="s">
        <v>415</v>
      </c>
      <c r="AL66" s="787"/>
      <c r="AM66" s="787"/>
      <c r="AN66" s="787"/>
      <c r="AO66" s="788"/>
      <c r="AP66" s="763" t="s">
        <v>397</v>
      </c>
      <c r="AQ66" s="764"/>
      <c r="AR66" s="764"/>
      <c r="AS66" s="764"/>
      <c r="AT66" s="765"/>
      <c r="AU66" s="763" t="s">
        <v>416</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306</v>
      </c>
      <c r="AG109" s="941"/>
      <c r="AH109" s="941"/>
      <c r="AI109" s="941"/>
      <c r="AJ109" s="942"/>
      <c r="AK109" s="940" t="s">
        <v>305</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306</v>
      </c>
      <c r="BW109" s="941"/>
      <c r="BX109" s="941"/>
      <c r="BY109" s="941"/>
      <c r="BZ109" s="942"/>
      <c r="CA109" s="940" t="s">
        <v>305</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306</v>
      </c>
      <c r="DM109" s="941"/>
      <c r="DN109" s="941"/>
      <c r="DO109" s="941"/>
      <c r="DP109" s="942"/>
      <c r="DQ109" s="940" t="s">
        <v>305</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563638</v>
      </c>
      <c r="AB110" s="948"/>
      <c r="AC110" s="948"/>
      <c r="AD110" s="948"/>
      <c r="AE110" s="949"/>
      <c r="AF110" s="950">
        <v>570640</v>
      </c>
      <c r="AG110" s="948"/>
      <c r="AH110" s="948"/>
      <c r="AI110" s="948"/>
      <c r="AJ110" s="949"/>
      <c r="AK110" s="950">
        <v>546642</v>
      </c>
      <c r="AL110" s="948"/>
      <c r="AM110" s="948"/>
      <c r="AN110" s="948"/>
      <c r="AO110" s="949"/>
      <c r="AP110" s="951">
        <v>12.9</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5866960</v>
      </c>
      <c r="BR110" s="983"/>
      <c r="BS110" s="983"/>
      <c r="BT110" s="983"/>
      <c r="BU110" s="983"/>
      <c r="BV110" s="983">
        <v>5664673</v>
      </c>
      <c r="BW110" s="983"/>
      <c r="BX110" s="983"/>
      <c r="BY110" s="983"/>
      <c r="BZ110" s="983"/>
      <c r="CA110" s="983">
        <v>5705264</v>
      </c>
      <c r="CB110" s="983"/>
      <c r="CC110" s="983"/>
      <c r="CD110" s="983"/>
      <c r="CE110" s="983"/>
      <c r="CF110" s="997">
        <v>134.5</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232</v>
      </c>
      <c r="DH110" s="983"/>
      <c r="DI110" s="983"/>
      <c r="DJ110" s="983"/>
      <c r="DK110" s="983"/>
      <c r="DL110" s="983" t="s">
        <v>232</v>
      </c>
      <c r="DM110" s="983"/>
      <c r="DN110" s="983"/>
      <c r="DO110" s="983"/>
      <c r="DP110" s="983"/>
      <c r="DQ110" s="983" t="s">
        <v>232</v>
      </c>
      <c r="DR110" s="983"/>
      <c r="DS110" s="983"/>
      <c r="DT110" s="983"/>
      <c r="DU110" s="983"/>
      <c r="DV110" s="984" t="s">
        <v>232</v>
      </c>
      <c r="DW110" s="984"/>
      <c r="DX110" s="984"/>
      <c r="DY110" s="984"/>
      <c r="DZ110" s="985"/>
    </row>
    <row r="111" spans="1:131" s="247" customFormat="1" ht="26.25" customHeight="1" x14ac:dyDescent="0.15">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232</v>
      </c>
      <c r="AB111" s="990"/>
      <c r="AC111" s="990"/>
      <c r="AD111" s="990"/>
      <c r="AE111" s="991"/>
      <c r="AF111" s="992" t="s">
        <v>409</v>
      </c>
      <c r="AG111" s="990"/>
      <c r="AH111" s="990"/>
      <c r="AI111" s="990"/>
      <c r="AJ111" s="991"/>
      <c r="AK111" s="992" t="s">
        <v>232</v>
      </c>
      <c r="AL111" s="990"/>
      <c r="AM111" s="990"/>
      <c r="AN111" s="990"/>
      <c r="AO111" s="991"/>
      <c r="AP111" s="993" t="s">
        <v>232</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t="s">
        <v>232</v>
      </c>
      <c r="BR111" s="976"/>
      <c r="BS111" s="976"/>
      <c r="BT111" s="976"/>
      <c r="BU111" s="976"/>
      <c r="BV111" s="976" t="s">
        <v>232</v>
      </c>
      <c r="BW111" s="976"/>
      <c r="BX111" s="976"/>
      <c r="BY111" s="976"/>
      <c r="BZ111" s="976"/>
      <c r="CA111" s="976" t="s">
        <v>232</v>
      </c>
      <c r="CB111" s="976"/>
      <c r="CC111" s="976"/>
      <c r="CD111" s="976"/>
      <c r="CE111" s="976"/>
      <c r="CF111" s="970" t="s">
        <v>232</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232</v>
      </c>
      <c r="DH111" s="976"/>
      <c r="DI111" s="976"/>
      <c r="DJ111" s="976"/>
      <c r="DK111" s="976"/>
      <c r="DL111" s="976" t="s">
        <v>232</v>
      </c>
      <c r="DM111" s="976"/>
      <c r="DN111" s="976"/>
      <c r="DO111" s="976"/>
      <c r="DP111" s="976"/>
      <c r="DQ111" s="976" t="s">
        <v>232</v>
      </c>
      <c r="DR111" s="976"/>
      <c r="DS111" s="976"/>
      <c r="DT111" s="976"/>
      <c r="DU111" s="976"/>
      <c r="DV111" s="977" t="s">
        <v>232</v>
      </c>
      <c r="DW111" s="977"/>
      <c r="DX111" s="977"/>
      <c r="DY111" s="977"/>
      <c r="DZ111" s="978"/>
    </row>
    <row r="112" spans="1:131" s="247" customFormat="1" ht="26.25" customHeight="1" x14ac:dyDescent="0.15">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438</v>
      </c>
      <c r="AB112" s="1015"/>
      <c r="AC112" s="1015"/>
      <c r="AD112" s="1015"/>
      <c r="AE112" s="1016"/>
      <c r="AF112" s="1017" t="s">
        <v>232</v>
      </c>
      <c r="AG112" s="1015"/>
      <c r="AH112" s="1015"/>
      <c r="AI112" s="1015"/>
      <c r="AJ112" s="1016"/>
      <c r="AK112" s="1017" t="s">
        <v>232</v>
      </c>
      <c r="AL112" s="1015"/>
      <c r="AM112" s="1015"/>
      <c r="AN112" s="1015"/>
      <c r="AO112" s="1016"/>
      <c r="AP112" s="1018" t="s">
        <v>232</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2031638</v>
      </c>
      <c r="BR112" s="976"/>
      <c r="BS112" s="976"/>
      <c r="BT112" s="976"/>
      <c r="BU112" s="976"/>
      <c r="BV112" s="976">
        <v>2076572</v>
      </c>
      <c r="BW112" s="976"/>
      <c r="BX112" s="976"/>
      <c r="BY112" s="976"/>
      <c r="BZ112" s="976"/>
      <c r="CA112" s="976">
        <v>2138604</v>
      </c>
      <c r="CB112" s="976"/>
      <c r="CC112" s="976"/>
      <c r="CD112" s="976"/>
      <c r="CE112" s="976"/>
      <c r="CF112" s="970">
        <v>50.4</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232</v>
      </c>
      <c r="DH112" s="976"/>
      <c r="DI112" s="976"/>
      <c r="DJ112" s="976"/>
      <c r="DK112" s="976"/>
      <c r="DL112" s="976" t="s">
        <v>232</v>
      </c>
      <c r="DM112" s="976"/>
      <c r="DN112" s="976"/>
      <c r="DO112" s="976"/>
      <c r="DP112" s="976"/>
      <c r="DQ112" s="976" t="s">
        <v>232</v>
      </c>
      <c r="DR112" s="976"/>
      <c r="DS112" s="976"/>
      <c r="DT112" s="976"/>
      <c r="DU112" s="976"/>
      <c r="DV112" s="977" t="s">
        <v>232</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96948</v>
      </c>
      <c r="AB113" s="990"/>
      <c r="AC113" s="990"/>
      <c r="AD113" s="990"/>
      <c r="AE113" s="991"/>
      <c r="AF113" s="992">
        <v>101515</v>
      </c>
      <c r="AG113" s="990"/>
      <c r="AH113" s="990"/>
      <c r="AI113" s="990"/>
      <c r="AJ113" s="991"/>
      <c r="AK113" s="992">
        <v>103202</v>
      </c>
      <c r="AL113" s="990"/>
      <c r="AM113" s="990"/>
      <c r="AN113" s="990"/>
      <c r="AO113" s="991"/>
      <c r="AP113" s="993">
        <v>2.4</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391062</v>
      </c>
      <c r="BR113" s="976"/>
      <c r="BS113" s="976"/>
      <c r="BT113" s="976"/>
      <c r="BU113" s="976"/>
      <c r="BV113" s="976">
        <v>353902</v>
      </c>
      <c r="BW113" s="976"/>
      <c r="BX113" s="976"/>
      <c r="BY113" s="976"/>
      <c r="BZ113" s="976"/>
      <c r="CA113" s="976">
        <v>346412</v>
      </c>
      <c r="CB113" s="976"/>
      <c r="CC113" s="976"/>
      <c r="CD113" s="976"/>
      <c r="CE113" s="976"/>
      <c r="CF113" s="970">
        <v>8.1999999999999993</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232</v>
      </c>
      <c r="DH113" s="1015"/>
      <c r="DI113" s="1015"/>
      <c r="DJ113" s="1015"/>
      <c r="DK113" s="1016"/>
      <c r="DL113" s="1017" t="s">
        <v>232</v>
      </c>
      <c r="DM113" s="1015"/>
      <c r="DN113" s="1015"/>
      <c r="DO113" s="1015"/>
      <c r="DP113" s="1016"/>
      <c r="DQ113" s="1017" t="s">
        <v>232</v>
      </c>
      <c r="DR113" s="1015"/>
      <c r="DS113" s="1015"/>
      <c r="DT113" s="1015"/>
      <c r="DU113" s="1016"/>
      <c r="DV113" s="1018" t="s">
        <v>232</v>
      </c>
      <c r="DW113" s="1019"/>
      <c r="DX113" s="1019"/>
      <c r="DY113" s="1019"/>
      <c r="DZ113" s="1020"/>
    </row>
    <row r="114" spans="1:130" s="247" customFormat="1" ht="26.25" customHeight="1" x14ac:dyDescent="0.15">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40832</v>
      </c>
      <c r="AB114" s="1015"/>
      <c r="AC114" s="1015"/>
      <c r="AD114" s="1015"/>
      <c r="AE114" s="1016"/>
      <c r="AF114" s="1017">
        <v>43211</v>
      </c>
      <c r="AG114" s="1015"/>
      <c r="AH114" s="1015"/>
      <c r="AI114" s="1015"/>
      <c r="AJ114" s="1016"/>
      <c r="AK114" s="1017">
        <v>43094</v>
      </c>
      <c r="AL114" s="1015"/>
      <c r="AM114" s="1015"/>
      <c r="AN114" s="1015"/>
      <c r="AO114" s="1016"/>
      <c r="AP114" s="1018">
        <v>1</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557767</v>
      </c>
      <c r="BR114" s="976"/>
      <c r="BS114" s="976"/>
      <c r="BT114" s="976"/>
      <c r="BU114" s="976"/>
      <c r="BV114" s="976">
        <v>512883</v>
      </c>
      <c r="BW114" s="976"/>
      <c r="BX114" s="976"/>
      <c r="BY114" s="976"/>
      <c r="BZ114" s="976"/>
      <c r="CA114" s="976">
        <v>480193</v>
      </c>
      <c r="CB114" s="976"/>
      <c r="CC114" s="976"/>
      <c r="CD114" s="976"/>
      <c r="CE114" s="976"/>
      <c r="CF114" s="970">
        <v>11.3</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232</v>
      </c>
      <c r="DH114" s="1015"/>
      <c r="DI114" s="1015"/>
      <c r="DJ114" s="1015"/>
      <c r="DK114" s="1016"/>
      <c r="DL114" s="1017" t="s">
        <v>232</v>
      </c>
      <c r="DM114" s="1015"/>
      <c r="DN114" s="1015"/>
      <c r="DO114" s="1015"/>
      <c r="DP114" s="1016"/>
      <c r="DQ114" s="1017" t="s">
        <v>232</v>
      </c>
      <c r="DR114" s="1015"/>
      <c r="DS114" s="1015"/>
      <c r="DT114" s="1015"/>
      <c r="DU114" s="1016"/>
      <c r="DV114" s="1018" t="s">
        <v>232</v>
      </c>
      <c r="DW114" s="1019"/>
      <c r="DX114" s="1019"/>
      <c r="DY114" s="1019"/>
      <c r="DZ114" s="1020"/>
    </row>
    <row r="115" spans="1:130" s="247" customFormat="1" ht="26.25" customHeight="1" x14ac:dyDescent="0.15">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232</v>
      </c>
      <c r="AB115" s="990"/>
      <c r="AC115" s="990"/>
      <c r="AD115" s="990"/>
      <c r="AE115" s="991"/>
      <c r="AF115" s="992" t="s">
        <v>232</v>
      </c>
      <c r="AG115" s="990"/>
      <c r="AH115" s="990"/>
      <c r="AI115" s="990"/>
      <c r="AJ115" s="991"/>
      <c r="AK115" s="992" t="s">
        <v>232</v>
      </c>
      <c r="AL115" s="990"/>
      <c r="AM115" s="990"/>
      <c r="AN115" s="990"/>
      <c r="AO115" s="991"/>
      <c r="AP115" s="993" t="s">
        <v>232</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232</v>
      </c>
      <c r="BR115" s="976"/>
      <c r="BS115" s="976"/>
      <c r="BT115" s="976"/>
      <c r="BU115" s="976"/>
      <c r="BV115" s="976" t="s">
        <v>232</v>
      </c>
      <c r="BW115" s="976"/>
      <c r="BX115" s="976"/>
      <c r="BY115" s="976"/>
      <c r="BZ115" s="976"/>
      <c r="CA115" s="976" t="s">
        <v>232</v>
      </c>
      <c r="CB115" s="976"/>
      <c r="CC115" s="976"/>
      <c r="CD115" s="976"/>
      <c r="CE115" s="976"/>
      <c r="CF115" s="970" t="s">
        <v>232</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232</v>
      </c>
      <c r="DH115" s="1015"/>
      <c r="DI115" s="1015"/>
      <c r="DJ115" s="1015"/>
      <c r="DK115" s="1016"/>
      <c r="DL115" s="1017" t="s">
        <v>232</v>
      </c>
      <c r="DM115" s="1015"/>
      <c r="DN115" s="1015"/>
      <c r="DO115" s="1015"/>
      <c r="DP115" s="1016"/>
      <c r="DQ115" s="1017" t="s">
        <v>232</v>
      </c>
      <c r="DR115" s="1015"/>
      <c r="DS115" s="1015"/>
      <c r="DT115" s="1015"/>
      <c r="DU115" s="1016"/>
      <c r="DV115" s="1018" t="s">
        <v>232</v>
      </c>
      <c r="DW115" s="1019"/>
      <c r="DX115" s="1019"/>
      <c r="DY115" s="1019"/>
      <c r="DZ115" s="1020"/>
    </row>
    <row r="116" spans="1:130" s="247" customFormat="1" ht="26.25" customHeight="1" x14ac:dyDescent="0.15">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232</v>
      </c>
      <c r="AB116" s="1015"/>
      <c r="AC116" s="1015"/>
      <c r="AD116" s="1015"/>
      <c r="AE116" s="1016"/>
      <c r="AF116" s="1017" t="s">
        <v>232</v>
      </c>
      <c r="AG116" s="1015"/>
      <c r="AH116" s="1015"/>
      <c r="AI116" s="1015"/>
      <c r="AJ116" s="1016"/>
      <c r="AK116" s="1017" t="s">
        <v>232</v>
      </c>
      <c r="AL116" s="1015"/>
      <c r="AM116" s="1015"/>
      <c r="AN116" s="1015"/>
      <c r="AO116" s="1016"/>
      <c r="AP116" s="1018" t="s">
        <v>232</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232</v>
      </c>
      <c r="BR116" s="976"/>
      <c r="BS116" s="976"/>
      <c r="BT116" s="976"/>
      <c r="BU116" s="976"/>
      <c r="BV116" s="976" t="s">
        <v>232</v>
      </c>
      <c r="BW116" s="976"/>
      <c r="BX116" s="976"/>
      <c r="BY116" s="976"/>
      <c r="BZ116" s="976"/>
      <c r="CA116" s="976" t="s">
        <v>232</v>
      </c>
      <c r="CB116" s="976"/>
      <c r="CC116" s="976"/>
      <c r="CD116" s="976"/>
      <c r="CE116" s="976"/>
      <c r="CF116" s="970" t="s">
        <v>232</v>
      </c>
      <c r="CG116" s="971"/>
      <c r="CH116" s="971"/>
      <c r="CI116" s="971"/>
      <c r="CJ116" s="971"/>
      <c r="CK116" s="1001"/>
      <c r="CL116" s="1002"/>
      <c r="CM116" s="972" t="s">
        <v>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232</v>
      </c>
      <c r="DH116" s="1015"/>
      <c r="DI116" s="1015"/>
      <c r="DJ116" s="1015"/>
      <c r="DK116" s="1016"/>
      <c r="DL116" s="1017" t="s">
        <v>232</v>
      </c>
      <c r="DM116" s="1015"/>
      <c r="DN116" s="1015"/>
      <c r="DO116" s="1015"/>
      <c r="DP116" s="1016"/>
      <c r="DQ116" s="1017" t="s">
        <v>232</v>
      </c>
      <c r="DR116" s="1015"/>
      <c r="DS116" s="1015"/>
      <c r="DT116" s="1015"/>
      <c r="DU116" s="1016"/>
      <c r="DV116" s="1018" t="s">
        <v>232</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453</v>
      </c>
      <c r="Z117" s="942"/>
      <c r="AA117" s="1032">
        <v>701418</v>
      </c>
      <c r="AB117" s="1033"/>
      <c r="AC117" s="1033"/>
      <c r="AD117" s="1033"/>
      <c r="AE117" s="1034"/>
      <c r="AF117" s="1035">
        <v>715366</v>
      </c>
      <c r="AG117" s="1033"/>
      <c r="AH117" s="1033"/>
      <c r="AI117" s="1033"/>
      <c r="AJ117" s="1034"/>
      <c r="AK117" s="1035">
        <v>692938</v>
      </c>
      <c r="AL117" s="1033"/>
      <c r="AM117" s="1033"/>
      <c r="AN117" s="1033"/>
      <c r="AO117" s="1034"/>
      <c r="AP117" s="1036"/>
      <c r="AQ117" s="1037"/>
      <c r="AR117" s="1037"/>
      <c r="AS117" s="1037"/>
      <c r="AT117" s="1038"/>
      <c r="AU117" s="956"/>
      <c r="AV117" s="957"/>
      <c r="AW117" s="957"/>
      <c r="AX117" s="957"/>
      <c r="AY117" s="957"/>
      <c r="AZ117" s="1023" t="s">
        <v>454</v>
      </c>
      <c r="BA117" s="1024"/>
      <c r="BB117" s="1024"/>
      <c r="BC117" s="1024"/>
      <c r="BD117" s="1024"/>
      <c r="BE117" s="1024"/>
      <c r="BF117" s="1024"/>
      <c r="BG117" s="1024"/>
      <c r="BH117" s="1024"/>
      <c r="BI117" s="1024"/>
      <c r="BJ117" s="1024"/>
      <c r="BK117" s="1024"/>
      <c r="BL117" s="1024"/>
      <c r="BM117" s="1024"/>
      <c r="BN117" s="1024"/>
      <c r="BO117" s="1024"/>
      <c r="BP117" s="1025"/>
      <c r="BQ117" s="975" t="s">
        <v>232</v>
      </c>
      <c r="BR117" s="976"/>
      <c r="BS117" s="976"/>
      <c r="BT117" s="976"/>
      <c r="BU117" s="976"/>
      <c r="BV117" s="976" t="s">
        <v>232</v>
      </c>
      <c r="BW117" s="976"/>
      <c r="BX117" s="976"/>
      <c r="BY117" s="976"/>
      <c r="BZ117" s="976"/>
      <c r="CA117" s="976" t="s">
        <v>232</v>
      </c>
      <c r="CB117" s="976"/>
      <c r="CC117" s="976"/>
      <c r="CD117" s="976"/>
      <c r="CE117" s="976"/>
      <c r="CF117" s="970" t="s">
        <v>232</v>
      </c>
      <c r="CG117" s="971"/>
      <c r="CH117" s="971"/>
      <c r="CI117" s="971"/>
      <c r="CJ117" s="971"/>
      <c r="CK117" s="1001"/>
      <c r="CL117" s="1002"/>
      <c r="CM117" s="972" t="s">
        <v>455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232</v>
      </c>
      <c r="DH117" s="1015"/>
      <c r="DI117" s="1015"/>
      <c r="DJ117" s="1015"/>
      <c r="DK117" s="1016"/>
      <c r="DL117" s="1017" t="s">
        <v>232</v>
      </c>
      <c r="DM117" s="1015"/>
      <c r="DN117" s="1015"/>
      <c r="DO117" s="1015"/>
      <c r="DP117" s="1016"/>
      <c r="DQ117" s="1017" t="s">
        <v>232</v>
      </c>
      <c r="DR117" s="1015"/>
      <c r="DS117" s="1015"/>
      <c r="DT117" s="1015"/>
      <c r="DU117" s="1016"/>
      <c r="DV117" s="1018" t="s">
        <v>232</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306</v>
      </c>
      <c r="AG118" s="941"/>
      <c r="AH118" s="941"/>
      <c r="AI118" s="941"/>
      <c r="AJ118" s="942"/>
      <c r="AK118" s="940" t="s">
        <v>305</v>
      </c>
      <c r="AL118" s="941"/>
      <c r="AM118" s="941"/>
      <c r="AN118" s="941"/>
      <c r="AO118" s="942"/>
      <c r="AP118" s="1027" t="s">
        <v>427</v>
      </c>
      <c r="AQ118" s="1028"/>
      <c r="AR118" s="1028"/>
      <c r="AS118" s="1028"/>
      <c r="AT118" s="1029"/>
      <c r="AU118" s="956"/>
      <c r="AV118" s="957"/>
      <c r="AW118" s="957"/>
      <c r="AX118" s="957"/>
      <c r="AY118" s="957"/>
      <c r="AZ118" s="1030" t="s">
        <v>456</v>
      </c>
      <c r="BA118" s="1021"/>
      <c r="BB118" s="1021"/>
      <c r="BC118" s="1021"/>
      <c r="BD118" s="1021"/>
      <c r="BE118" s="1021"/>
      <c r="BF118" s="1021"/>
      <c r="BG118" s="1021"/>
      <c r="BH118" s="1021"/>
      <c r="BI118" s="1021"/>
      <c r="BJ118" s="1021"/>
      <c r="BK118" s="1021"/>
      <c r="BL118" s="1021"/>
      <c r="BM118" s="1021"/>
      <c r="BN118" s="1021"/>
      <c r="BO118" s="1021"/>
      <c r="BP118" s="1022"/>
      <c r="BQ118" s="1053" t="s">
        <v>232</v>
      </c>
      <c r="BR118" s="1054"/>
      <c r="BS118" s="1054"/>
      <c r="BT118" s="1054"/>
      <c r="BU118" s="1054"/>
      <c r="BV118" s="1054" t="s">
        <v>232</v>
      </c>
      <c r="BW118" s="1054"/>
      <c r="BX118" s="1054"/>
      <c r="BY118" s="1054"/>
      <c r="BZ118" s="1054"/>
      <c r="CA118" s="1054" t="s">
        <v>232</v>
      </c>
      <c r="CB118" s="1054"/>
      <c r="CC118" s="1054"/>
      <c r="CD118" s="1054"/>
      <c r="CE118" s="1054"/>
      <c r="CF118" s="970" t="s">
        <v>232</v>
      </c>
      <c r="CG118" s="971"/>
      <c r="CH118" s="971"/>
      <c r="CI118" s="971"/>
      <c r="CJ118" s="971"/>
      <c r="CK118" s="1001"/>
      <c r="CL118" s="1002"/>
      <c r="CM118" s="972" t="s">
        <v>457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232</v>
      </c>
      <c r="DH118" s="1015"/>
      <c r="DI118" s="1015"/>
      <c r="DJ118" s="1015"/>
      <c r="DK118" s="1016"/>
      <c r="DL118" s="1017" t="s">
        <v>232</v>
      </c>
      <c r="DM118" s="1015"/>
      <c r="DN118" s="1015"/>
      <c r="DO118" s="1015"/>
      <c r="DP118" s="1016"/>
      <c r="DQ118" s="1017" t="s">
        <v>232</v>
      </c>
      <c r="DR118" s="1015"/>
      <c r="DS118" s="1015"/>
      <c r="DT118" s="1015"/>
      <c r="DU118" s="1016"/>
      <c r="DV118" s="1018" t="s">
        <v>232</v>
      </c>
      <c r="DW118" s="1019"/>
      <c r="DX118" s="1019"/>
      <c r="DY118" s="1019"/>
      <c r="DZ118" s="1020"/>
    </row>
    <row r="119" spans="1:130" s="247" customFormat="1" ht="26.25" customHeight="1" x14ac:dyDescent="0.15">
      <c r="A119" s="1120"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232</v>
      </c>
      <c r="AB119" s="948"/>
      <c r="AC119" s="948"/>
      <c r="AD119" s="948"/>
      <c r="AE119" s="949"/>
      <c r="AF119" s="950" t="s">
        <v>232</v>
      </c>
      <c r="AG119" s="948"/>
      <c r="AH119" s="948"/>
      <c r="AI119" s="948"/>
      <c r="AJ119" s="949"/>
      <c r="AK119" s="950" t="s">
        <v>232</v>
      </c>
      <c r="AL119" s="948"/>
      <c r="AM119" s="948"/>
      <c r="AN119" s="948"/>
      <c r="AO119" s="949"/>
      <c r="AP119" s="951" t="s">
        <v>232</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458</v>
      </c>
      <c r="BP119" s="1062"/>
      <c r="BQ119" s="1053">
        <v>8847427</v>
      </c>
      <c r="BR119" s="1054"/>
      <c r="BS119" s="1054"/>
      <c r="BT119" s="1054"/>
      <c r="BU119" s="1054"/>
      <c r="BV119" s="1054">
        <v>8608030</v>
      </c>
      <c r="BW119" s="1054"/>
      <c r="BX119" s="1054"/>
      <c r="BY119" s="1054"/>
      <c r="BZ119" s="1054"/>
      <c r="CA119" s="1054">
        <v>8670473</v>
      </c>
      <c r="CB119" s="1054"/>
      <c r="CC119" s="1054"/>
      <c r="CD119" s="1054"/>
      <c r="CE119" s="1054"/>
      <c r="CF119" s="1055"/>
      <c r="CG119" s="1056"/>
      <c r="CH119" s="1056"/>
      <c r="CI119" s="1056"/>
      <c r="CJ119" s="1057"/>
      <c r="CK119" s="1003"/>
      <c r="CL119" s="1004"/>
      <c r="CM119" s="1058" t="s">
        <v>459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232</v>
      </c>
      <c r="DH119" s="1040"/>
      <c r="DI119" s="1040"/>
      <c r="DJ119" s="1040"/>
      <c r="DK119" s="1041"/>
      <c r="DL119" s="1039" t="s">
        <v>232</v>
      </c>
      <c r="DM119" s="1040"/>
      <c r="DN119" s="1040"/>
      <c r="DO119" s="1040"/>
      <c r="DP119" s="1041"/>
      <c r="DQ119" s="1039" t="s">
        <v>232</v>
      </c>
      <c r="DR119" s="1040"/>
      <c r="DS119" s="1040"/>
      <c r="DT119" s="1040"/>
      <c r="DU119" s="1041"/>
      <c r="DV119" s="1042" t="s">
        <v>232</v>
      </c>
      <c r="DW119" s="1043"/>
      <c r="DX119" s="1043"/>
      <c r="DY119" s="1043"/>
      <c r="DZ119" s="1044"/>
    </row>
    <row r="120" spans="1:130" s="247" customFormat="1" ht="26.25" customHeight="1" x14ac:dyDescent="0.15">
      <c r="A120" s="1121"/>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232</v>
      </c>
      <c r="AB120" s="1015"/>
      <c r="AC120" s="1015"/>
      <c r="AD120" s="1015"/>
      <c r="AE120" s="1016"/>
      <c r="AF120" s="1017" t="s">
        <v>232</v>
      </c>
      <c r="AG120" s="1015"/>
      <c r="AH120" s="1015"/>
      <c r="AI120" s="1015"/>
      <c r="AJ120" s="1016"/>
      <c r="AK120" s="1017" t="s">
        <v>232</v>
      </c>
      <c r="AL120" s="1015"/>
      <c r="AM120" s="1015"/>
      <c r="AN120" s="1015"/>
      <c r="AO120" s="1016"/>
      <c r="AP120" s="1018" t="s">
        <v>232</v>
      </c>
      <c r="AQ120" s="1019"/>
      <c r="AR120" s="1019"/>
      <c r="AS120" s="1019"/>
      <c r="AT120" s="1020"/>
      <c r="AU120" s="1045" t="s">
        <v>460</v>
      </c>
      <c r="AV120" s="1046"/>
      <c r="AW120" s="1046"/>
      <c r="AX120" s="1046"/>
      <c r="AY120" s="1047"/>
      <c r="AZ120" s="996" t="s">
        <v>461</v>
      </c>
      <c r="BA120" s="945"/>
      <c r="BB120" s="945"/>
      <c r="BC120" s="945"/>
      <c r="BD120" s="945"/>
      <c r="BE120" s="945"/>
      <c r="BF120" s="945"/>
      <c r="BG120" s="945"/>
      <c r="BH120" s="945"/>
      <c r="BI120" s="945"/>
      <c r="BJ120" s="945"/>
      <c r="BK120" s="945"/>
      <c r="BL120" s="945"/>
      <c r="BM120" s="945"/>
      <c r="BN120" s="945"/>
      <c r="BO120" s="945"/>
      <c r="BP120" s="946"/>
      <c r="BQ120" s="982">
        <v>4790481</v>
      </c>
      <c r="BR120" s="983"/>
      <c r="BS120" s="983"/>
      <c r="BT120" s="983"/>
      <c r="BU120" s="983"/>
      <c r="BV120" s="983">
        <v>4589723</v>
      </c>
      <c r="BW120" s="983"/>
      <c r="BX120" s="983"/>
      <c r="BY120" s="983"/>
      <c r="BZ120" s="983"/>
      <c r="CA120" s="983">
        <v>5021606</v>
      </c>
      <c r="CB120" s="983"/>
      <c r="CC120" s="983"/>
      <c r="CD120" s="983"/>
      <c r="CE120" s="983"/>
      <c r="CF120" s="997">
        <v>118.4</v>
      </c>
      <c r="CG120" s="998"/>
      <c r="CH120" s="998"/>
      <c r="CI120" s="998"/>
      <c r="CJ120" s="998"/>
      <c r="CK120" s="1063" t="s">
        <v>462</v>
      </c>
      <c r="CL120" s="1064"/>
      <c r="CM120" s="1064"/>
      <c r="CN120" s="1064"/>
      <c r="CO120" s="1065"/>
      <c r="CP120" s="1071" t="s">
        <v>406</v>
      </c>
      <c r="CQ120" s="1072"/>
      <c r="CR120" s="1072"/>
      <c r="CS120" s="1072"/>
      <c r="CT120" s="1072"/>
      <c r="CU120" s="1072"/>
      <c r="CV120" s="1072"/>
      <c r="CW120" s="1072"/>
      <c r="CX120" s="1072"/>
      <c r="CY120" s="1072"/>
      <c r="CZ120" s="1072"/>
      <c r="DA120" s="1072"/>
      <c r="DB120" s="1072"/>
      <c r="DC120" s="1072"/>
      <c r="DD120" s="1072"/>
      <c r="DE120" s="1072"/>
      <c r="DF120" s="1073"/>
      <c r="DG120" s="982" t="s">
        <v>232</v>
      </c>
      <c r="DH120" s="983"/>
      <c r="DI120" s="983"/>
      <c r="DJ120" s="983"/>
      <c r="DK120" s="983"/>
      <c r="DL120" s="983" t="s">
        <v>232</v>
      </c>
      <c r="DM120" s="983"/>
      <c r="DN120" s="983"/>
      <c r="DO120" s="983"/>
      <c r="DP120" s="983"/>
      <c r="DQ120" s="983">
        <v>2138604</v>
      </c>
      <c r="DR120" s="983"/>
      <c r="DS120" s="983"/>
      <c r="DT120" s="983"/>
      <c r="DU120" s="983"/>
      <c r="DV120" s="984">
        <v>50.4</v>
      </c>
      <c r="DW120" s="984"/>
      <c r="DX120" s="984"/>
      <c r="DY120" s="984"/>
      <c r="DZ120" s="985"/>
    </row>
    <row r="121" spans="1:130" s="247" customFormat="1" ht="26.25" customHeight="1" x14ac:dyDescent="0.15">
      <c r="A121" s="1121"/>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232</v>
      </c>
      <c r="AB121" s="1015"/>
      <c r="AC121" s="1015"/>
      <c r="AD121" s="1015"/>
      <c r="AE121" s="1016"/>
      <c r="AF121" s="1017" t="s">
        <v>232</v>
      </c>
      <c r="AG121" s="1015"/>
      <c r="AH121" s="1015"/>
      <c r="AI121" s="1015"/>
      <c r="AJ121" s="1016"/>
      <c r="AK121" s="1017" t="s">
        <v>232</v>
      </c>
      <c r="AL121" s="1015"/>
      <c r="AM121" s="1015"/>
      <c r="AN121" s="1015"/>
      <c r="AO121" s="1016"/>
      <c r="AP121" s="1018" t="s">
        <v>232</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v>112994</v>
      </c>
      <c r="BR121" s="976"/>
      <c r="BS121" s="976"/>
      <c r="BT121" s="976"/>
      <c r="BU121" s="976"/>
      <c r="BV121" s="976">
        <v>90721</v>
      </c>
      <c r="BW121" s="976"/>
      <c r="BX121" s="976"/>
      <c r="BY121" s="976"/>
      <c r="BZ121" s="976"/>
      <c r="CA121" s="976">
        <v>73240</v>
      </c>
      <c r="CB121" s="976"/>
      <c r="CC121" s="976"/>
      <c r="CD121" s="976"/>
      <c r="CE121" s="976"/>
      <c r="CF121" s="970">
        <v>1.7</v>
      </c>
      <c r="CG121" s="971"/>
      <c r="CH121" s="971"/>
      <c r="CI121" s="971"/>
      <c r="CJ121" s="971"/>
      <c r="CK121" s="1066"/>
      <c r="CL121" s="1067"/>
      <c r="CM121" s="1067"/>
      <c r="CN121" s="1067"/>
      <c r="CO121" s="1068"/>
      <c r="CP121" s="1076" t="s">
        <v>465</v>
      </c>
      <c r="CQ121" s="1077"/>
      <c r="CR121" s="1077"/>
      <c r="CS121" s="1077"/>
      <c r="CT121" s="1077"/>
      <c r="CU121" s="1077"/>
      <c r="CV121" s="1077"/>
      <c r="CW121" s="1077"/>
      <c r="CX121" s="1077"/>
      <c r="CY121" s="1077"/>
      <c r="CZ121" s="1077"/>
      <c r="DA121" s="1077"/>
      <c r="DB121" s="1077"/>
      <c r="DC121" s="1077"/>
      <c r="DD121" s="1077"/>
      <c r="DE121" s="1077"/>
      <c r="DF121" s="1078"/>
      <c r="DG121" s="975" t="s">
        <v>232</v>
      </c>
      <c r="DH121" s="976"/>
      <c r="DI121" s="976"/>
      <c r="DJ121" s="976"/>
      <c r="DK121" s="976"/>
      <c r="DL121" s="976" t="s">
        <v>232</v>
      </c>
      <c r="DM121" s="976"/>
      <c r="DN121" s="976"/>
      <c r="DO121" s="976"/>
      <c r="DP121" s="976"/>
      <c r="DQ121" s="976" t="s">
        <v>232</v>
      </c>
      <c r="DR121" s="976"/>
      <c r="DS121" s="976"/>
      <c r="DT121" s="976"/>
      <c r="DU121" s="976"/>
      <c r="DV121" s="977" t="s">
        <v>232</v>
      </c>
      <c r="DW121" s="977"/>
      <c r="DX121" s="977"/>
      <c r="DY121" s="977"/>
      <c r="DZ121" s="978"/>
    </row>
    <row r="122" spans="1:130" s="247" customFormat="1" ht="26.25" customHeight="1" x14ac:dyDescent="0.15">
      <c r="A122" s="1121"/>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232</v>
      </c>
      <c r="AB122" s="1015"/>
      <c r="AC122" s="1015"/>
      <c r="AD122" s="1015"/>
      <c r="AE122" s="1016"/>
      <c r="AF122" s="1017" t="s">
        <v>232</v>
      </c>
      <c r="AG122" s="1015"/>
      <c r="AH122" s="1015"/>
      <c r="AI122" s="1015"/>
      <c r="AJ122" s="1016"/>
      <c r="AK122" s="1017" t="s">
        <v>232</v>
      </c>
      <c r="AL122" s="1015"/>
      <c r="AM122" s="1015"/>
      <c r="AN122" s="1015"/>
      <c r="AO122" s="1016"/>
      <c r="AP122" s="1018" t="s">
        <v>232</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5488946</v>
      </c>
      <c r="BR122" s="1054"/>
      <c r="BS122" s="1054"/>
      <c r="BT122" s="1054"/>
      <c r="BU122" s="1054"/>
      <c r="BV122" s="1054">
        <v>5409851</v>
      </c>
      <c r="BW122" s="1054"/>
      <c r="BX122" s="1054"/>
      <c r="BY122" s="1054"/>
      <c r="BZ122" s="1054"/>
      <c r="CA122" s="1054">
        <v>5429258</v>
      </c>
      <c r="CB122" s="1054"/>
      <c r="CC122" s="1054"/>
      <c r="CD122" s="1054"/>
      <c r="CE122" s="1054"/>
      <c r="CF122" s="1074">
        <v>128</v>
      </c>
      <c r="CG122" s="1075"/>
      <c r="CH122" s="1075"/>
      <c r="CI122" s="1075"/>
      <c r="CJ122" s="1075"/>
      <c r="CK122" s="1066"/>
      <c r="CL122" s="1067"/>
      <c r="CM122" s="1067"/>
      <c r="CN122" s="1067"/>
      <c r="CO122" s="1068"/>
      <c r="CP122" s="1076" t="s">
        <v>467</v>
      </c>
      <c r="CQ122" s="1077"/>
      <c r="CR122" s="1077"/>
      <c r="CS122" s="1077"/>
      <c r="CT122" s="1077"/>
      <c r="CU122" s="1077"/>
      <c r="CV122" s="1077"/>
      <c r="CW122" s="1077"/>
      <c r="CX122" s="1077"/>
      <c r="CY122" s="1077"/>
      <c r="CZ122" s="1077"/>
      <c r="DA122" s="1077"/>
      <c r="DB122" s="1077"/>
      <c r="DC122" s="1077"/>
      <c r="DD122" s="1077"/>
      <c r="DE122" s="1077"/>
      <c r="DF122" s="1078"/>
      <c r="DG122" s="975" t="s">
        <v>232</v>
      </c>
      <c r="DH122" s="976"/>
      <c r="DI122" s="976"/>
      <c r="DJ122" s="976"/>
      <c r="DK122" s="976"/>
      <c r="DL122" s="976" t="s">
        <v>232</v>
      </c>
      <c r="DM122" s="976"/>
      <c r="DN122" s="976"/>
      <c r="DO122" s="976"/>
      <c r="DP122" s="976"/>
      <c r="DQ122" s="976" t="s">
        <v>232</v>
      </c>
      <c r="DR122" s="976"/>
      <c r="DS122" s="976"/>
      <c r="DT122" s="976"/>
      <c r="DU122" s="976"/>
      <c r="DV122" s="977" t="s">
        <v>232</v>
      </c>
      <c r="DW122" s="977"/>
      <c r="DX122" s="977"/>
      <c r="DY122" s="977"/>
      <c r="DZ122" s="978"/>
    </row>
    <row r="123" spans="1:130" s="247" customFormat="1" ht="26.25" customHeight="1" x14ac:dyDescent="0.15">
      <c r="A123" s="1121"/>
      <c r="B123" s="1002"/>
      <c r="C123" s="972" t="s">
        <v>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232</v>
      </c>
      <c r="AB123" s="1015"/>
      <c r="AC123" s="1015"/>
      <c r="AD123" s="1015"/>
      <c r="AE123" s="1016"/>
      <c r="AF123" s="1017" t="s">
        <v>232</v>
      </c>
      <c r="AG123" s="1015"/>
      <c r="AH123" s="1015"/>
      <c r="AI123" s="1015"/>
      <c r="AJ123" s="1016"/>
      <c r="AK123" s="1017" t="s">
        <v>468</v>
      </c>
      <c r="AL123" s="1015"/>
      <c r="AM123" s="1015"/>
      <c r="AN123" s="1015"/>
      <c r="AO123" s="1016"/>
      <c r="AP123" s="1018" t="s">
        <v>469</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470</v>
      </c>
      <c r="BP123" s="1062"/>
      <c r="BQ123" s="1092">
        <v>10392421</v>
      </c>
      <c r="BR123" s="1093"/>
      <c r="BS123" s="1093"/>
      <c r="BT123" s="1093"/>
      <c r="BU123" s="1093"/>
      <c r="BV123" s="1093">
        <v>10090295</v>
      </c>
      <c r="BW123" s="1093"/>
      <c r="BX123" s="1093"/>
      <c r="BY123" s="1093"/>
      <c r="BZ123" s="1093"/>
      <c r="CA123" s="1093">
        <v>10524104</v>
      </c>
      <c r="CB123" s="1093"/>
      <c r="CC123" s="1093"/>
      <c r="CD123" s="1093"/>
      <c r="CE123" s="1093"/>
      <c r="CF123" s="1055"/>
      <c r="CG123" s="1056"/>
      <c r="CH123" s="1056"/>
      <c r="CI123" s="1056"/>
      <c r="CJ123" s="1057"/>
      <c r="CK123" s="1066"/>
      <c r="CL123" s="1067"/>
      <c r="CM123" s="1067"/>
      <c r="CN123" s="1067"/>
      <c r="CO123" s="1068"/>
      <c r="CP123" s="1076" t="s">
        <v>471</v>
      </c>
      <c r="CQ123" s="1077"/>
      <c r="CR123" s="1077"/>
      <c r="CS123" s="1077"/>
      <c r="CT123" s="1077"/>
      <c r="CU123" s="1077"/>
      <c r="CV123" s="1077"/>
      <c r="CW123" s="1077"/>
      <c r="CX123" s="1077"/>
      <c r="CY123" s="1077"/>
      <c r="CZ123" s="1077"/>
      <c r="DA123" s="1077"/>
      <c r="DB123" s="1077"/>
      <c r="DC123" s="1077"/>
      <c r="DD123" s="1077"/>
      <c r="DE123" s="1077"/>
      <c r="DF123" s="1078"/>
      <c r="DG123" s="1014" t="s">
        <v>472</v>
      </c>
      <c r="DH123" s="1015"/>
      <c r="DI123" s="1015"/>
      <c r="DJ123" s="1015"/>
      <c r="DK123" s="1016"/>
      <c r="DL123" s="1017" t="s">
        <v>232</v>
      </c>
      <c r="DM123" s="1015"/>
      <c r="DN123" s="1015"/>
      <c r="DO123" s="1015"/>
      <c r="DP123" s="1016"/>
      <c r="DQ123" s="1017" t="s">
        <v>232</v>
      </c>
      <c r="DR123" s="1015"/>
      <c r="DS123" s="1015"/>
      <c r="DT123" s="1015"/>
      <c r="DU123" s="1016"/>
      <c r="DV123" s="1018" t="s">
        <v>473</v>
      </c>
      <c r="DW123" s="1019"/>
      <c r="DX123" s="1019"/>
      <c r="DY123" s="1019"/>
      <c r="DZ123" s="1020"/>
    </row>
    <row r="124" spans="1:130" s="247" customFormat="1" ht="26.25" customHeight="1" thickBot="1" x14ac:dyDescent="0.2">
      <c r="A124" s="1121"/>
      <c r="B124" s="1002"/>
      <c r="C124" s="972" t="s">
        <v>455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474</v>
      </c>
      <c r="AB124" s="1015"/>
      <c r="AC124" s="1015"/>
      <c r="AD124" s="1015"/>
      <c r="AE124" s="1016"/>
      <c r="AF124" s="1017" t="s">
        <v>232</v>
      </c>
      <c r="AG124" s="1015"/>
      <c r="AH124" s="1015"/>
      <c r="AI124" s="1015"/>
      <c r="AJ124" s="1016"/>
      <c r="AK124" s="1017" t="s">
        <v>472</v>
      </c>
      <c r="AL124" s="1015"/>
      <c r="AM124" s="1015"/>
      <c r="AN124" s="1015"/>
      <c r="AO124" s="1016"/>
      <c r="AP124" s="1018" t="s">
        <v>468</v>
      </c>
      <c r="AQ124" s="1019"/>
      <c r="AR124" s="1019"/>
      <c r="AS124" s="1019"/>
      <c r="AT124" s="1020"/>
      <c r="AU124" s="1088" t="s">
        <v>475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476</v>
      </c>
      <c r="BR124" s="1084"/>
      <c r="BS124" s="1084"/>
      <c r="BT124" s="1084"/>
      <c r="BU124" s="1084"/>
      <c r="BV124" s="1084" t="s">
        <v>476</v>
      </c>
      <c r="BW124" s="1084"/>
      <c r="BX124" s="1084"/>
      <c r="BY124" s="1084"/>
      <c r="BZ124" s="1084"/>
      <c r="CA124" s="1084" t="s">
        <v>232</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v>2031638</v>
      </c>
      <c r="DH124" s="1040"/>
      <c r="DI124" s="1040"/>
      <c r="DJ124" s="1040"/>
      <c r="DK124" s="1041"/>
      <c r="DL124" s="1039">
        <v>2076572</v>
      </c>
      <c r="DM124" s="1040"/>
      <c r="DN124" s="1040"/>
      <c r="DO124" s="1040"/>
      <c r="DP124" s="1041"/>
      <c r="DQ124" s="1039" t="s">
        <v>232</v>
      </c>
      <c r="DR124" s="1040"/>
      <c r="DS124" s="1040"/>
      <c r="DT124" s="1040"/>
      <c r="DU124" s="1041"/>
      <c r="DV124" s="1042" t="s">
        <v>232</v>
      </c>
      <c r="DW124" s="1043"/>
      <c r="DX124" s="1043"/>
      <c r="DY124" s="1043"/>
      <c r="DZ124" s="1044"/>
    </row>
    <row r="125" spans="1:130" s="247" customFormat="1" ht="26.25" customHeight="1" x14ac:dyDescent="0.15">
      <c r="A125" s="1121"/>
      <c r="B125" s="1002"/>
      <c r="C125" s="972" t="s">
        <v>457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232</v>
      </c>
      <c r="AB125" s="1015"/>
      <c r="AC125" s="1015"/>
      <c r="AD125" s="1015"/>
      <c r="AE125" s="1016"/>
      <c r="AF125" s="1017" t="s">
        <v>232</v>
      </c>
      <c r="AG125" s="1015"/>
      <c r="AH125" s="1015"/>
      <c r="AI125" s="1015"/>
      <c r="AJ125" s="1016"/>
      <c r="AK125" s="1017" t="s">
        <v>232</v>
      </c>
      <c r="AL125" s="1015"/>
      <c r="AM125" s="1015"/>
      <c r="AN125" s="1015"/>
      <c r="AO125" s="1016"/>
      <c r="AP125" s="1018" t="s">
        <v>232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468</v>
      </c>
      <c r="DH125" s="983"/>
      <c r="DI125" s="983"/>
      <c r="DJ125" s="983"/>
      <c r="DK125" s="983"/>
      <c r="DL125" s="983" t="s">
        <v>232</v>
      </c>
      <c r="DM125" s="983"/>
      <c r="DN125" s="983"/>
      <c r="DO125" s="983"/>
      <c r="DP125" s="983"/>
      <c r="DQ125" s="983" t="s">
        <v>232</v>
      </c>
      <c r="DR125" s="983"/>
      <c r="DS125" s="983"/>
      <c r="DT125" s="983"/>
      <c r="DU125" s="983"/>
      <c r="DV125" s="984" t="s">
        <v>480</v>
      </c>
      <c r="DW125" s="984"/>
      <c r="DX125" s="984"/>
      <c r="DY125" s="984"/>
      <c r="DZ125" s="985"/>
    </row>
    <row r="126" spans="1:130" s="247" customFormat="1" ht="26.25" customHeight="1" thickBot="1" x14ac:dyDescent="0.2">
      <c r="A126" s="1121"/>
      <c r="B126" s="1002"/>
      <c r="C126" s="972" t="s">
        <v>459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232</v>
      </c>
      <c r="AB126" s="1015"/>
      <c r="AC126" s="1015"/>
      <c r="AD126" s="1015"/>
      <c r="AE126" s="1016"/>
      <c r="AF126" s="1017" t="s">
        <v>232</v>
      </c>
      <c r="AG126" s="1015"/>
      <c r="AH126" s="1015"/>
      <c r="AI126" s="1015"/>
      <c r="AJ126" s="1016"/>
      <c r="AK126" s="1017" t="s">
        <v>232</v>
      </c>
      <c r="AL126" s="1015"/>
      <c r="AM126" s="1015"/>
      <c r="AN126" s="1015"/>
      <c r="AO126" s="1016"/>
      <c r="AP126" s="1018" t="s">
        <v>232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232</v>
      </c>
      <c r="DH126" s="976"/>
      <c r="DI126" s="976"/>
      <c r="DJ126" s="976"/>
      <c r="DK126" s="976"/>
      <c r="DL126" s="976" t="s">
        <v>232</v>
      </c>
      <c r="DM126" s="976"/>
      <c r="DN126" s="976"/>
      <c r="DO126" s="976"/>
      <c r="DP126" s="976"/>
      <c r="DQ126" s="976" t="s">
        <v>232</v>
      </c>
      <c r="DR126" s="976"/>
      <c r="DS126" s="976"/>
      <c r="DT126" s="976"/>
      <c r="DU126" s="976"/>
      <c r="DV126" s="977" t="s">
        <v>232</v>
      </c>
      <c r="DW126" s="977"/>
      <c r="DX126" s="977"/>
      <c r="DY126" s="977"/>
      <c r="DZ126" s="978"/>
    </row>
    <row r="127" spans="1:130" s="247" customFormat="1" ht="26.25" customHeight="1" x14ac:dyDescent="0.15">
      <c r="A127" s="1122"/>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474</v>
      </c>
      <c r="AB127" s="1015"/>
      <c r="AC127" s="1015"/>
      <c r="AD127" s="1015"/>
      <c r="AE127" s="1016"/>
      <c r="AF127" s="1017" t="s">
        <v>232</v>
      </c>
      <c r="AG127" s="1015"/>
      <c r="AH127" s="1015"/>
      <c r="AI127" s="1015"/>
      <c r="AJ127" s="1016"/>
      <c r="AK127" s="1017" t="s">
        <v>232</v>
      </c>
      <c r="AL127" s="1015"/>
      <c r="AM127" s="1015"/>
      <c r="AN127" s="1015"/>
      <c r="AO127" s="1016"/>
      <c r="AP127" s="1018" t="s">
        <v>232</v>
      </c>
      <c r="AQ127" s="1019"/>
      <c r="AR127" s="1019"/>
      <c r="AS127" s="1019"/>
      <c r="AT127" s="1020"/>
      <c r="AU127" s="283"/>
      <c r="AV127" s="283"/>
      <c r="AW127" s="283"/>
      <c r="AX127" s="1094" t="s">
        <v>483</v>
      </c>
      <c r="AY127" s="1095"/>
      <c r="AZ127" s="1095"/>
      <c r="BA127" s="1095"/>
      <c r="BB127" s="1095"/>
      <c r="BC127" s="1095"/>
      <c r="BD127" s="1095"/>
      <c r="BE127" s="1096"/>
      <c r="BF127" s="1097" t="s">
        <v>484</v>
      </c>
      <c r="BG127" s="1095"/>
      <c r="BH127" s="1095"/>
      <c r="BI127" s="1095"/>
      <c r="BJ127" s="1095"/>
      <c r="BK127" s="1095"/>
      <c r="BL127" s="1096"/>
      <c r="BM127" s="1097" t="s">
        <v>485</v>
      </c>
      <c r="BN127" s="1095"/>
      <c r="BO127" s="1095"/>
      <c r="BP127" s="1095"/>
      <c r="BQ127" s="1095"/>
      <c r="BR127" s="1095"/>
      <c r="BS127" s="1096"/>
      <c r="BT127" s="1097" t="s">
        <v>486</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232</v>
      </c>
      <c r="DH127" s="976"/>
      <c r="DI127" s="976"/>
      <c r="DJ127" s="976"/>
      <c r="DK127" s="976"/>
      <c r="DL127" s="976" t="s">
        <v>473</v>
      </c>
      <c r="DM127" s="976"/>
      <c r="DN127" s="976"/>
      <c r="DO127" s="976"/>
      <c r="DP127" s="976"/>
      <c r="DQ127" s="976" t="s">
        <v>232</v>
      </c>
      <c r="DR127" s="976"/>
      <c r="DS127" s="976"/>
      <c r="DT127" s="976"/>
      <c r="DU127" s="976"/>
      <c r="DV127" s="977" t="s">
        <v>476</v>
      </c>
      <c r="DW127" s="977"/>
      <c r="DX127" s="977"/>
      <c r="DY127" s="977"/>
      <c r="DZ127" s="978"/>
    </row>
    <row r="128" spans="1:130" s="247" customFormat="1" ht="26.25" customHeight="1" thickBot="1" x14ac:dyDescent="0.2">
      <c r="A128" s="1105" t="s">
        <v>488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489</v>
      </c>
      <c r="X128" s="1107"/>
      <c r="Y128" s="1107"/>
      <c r="Z128" s="1108"/>
      <c r="AA128" s="1109">
        <v>23076</v>
      </c>
      <c r="AB128" s="1110"/>
      <c r="AC128" s="1110"/>
      <c r="AD128" s="1110"/>
      <c r="AE128" s="1111"/>
      <c r="AF128" s="1112">
        <v>20776</v>
      </c>
      <c r="AG128" s="1110"/>
      <c r="AH128" s="1110"/>
      <c r="AI128" s="1110"/>
      <c r="AJ128" s="1111"/>
      <c r="AK128" s="1112">
        <v>28365</v>
      </c>
      <c r="AL128" s="1110"/>
      <c r="AM128" s="1110"/>
      <c r="AN128" s="1110"/>
      <c r="AO128" s="1111"/>
      <c r="AP128" s="1113"/>
      <c r="AQ128" s="1114"/>
      <c r="AR128" s="1114"/>
      <c r="AS128" s="1114"/>
      <c r="AT128" s="1115"/>
      <c r="AU128" s="283"/>
      <c r="AV128" s="283"/>
      <c r="AW128" s="283"/>
      <c r="AX128" s="944" t="s">
        <v>490</v>
      </c>
      <c r="AY128" s="945"/>
      <c r="AZ128" s="945"/>
      <c r="BA128" s="945"/>
      <c r="BB128" s="945"/>
      <c r="BC128" s="945"/>
      <c r="BD128" s="945"/>
      <c r="BE128" s="946"/>
      <c r="BF128" s="1116" t="s">
        <v>473</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491</v>
      </c>
      <c r="CQ128" s="1099"/>
      <c r="CR128" s="1099"/>
      <c r="CS128" s="1099"/>
      <c r="CT128" s="1099"/>
      <c r="CU128" s="1099"/>
      <c r="CV128" s="1099"/>
      <c r="CW128" s="1099"/>
      <c r="CX128" s="1099"/>
      <c r="CY128" s="1099"/>
      <c r="CZ128" s="1099"/>
      <c r="DA128" s="1099"/>
      <c r="DB128" s="1099"/>
      <c r="DC128" s="1099"/>
      <c r="DD128" s="1099"/>
      <c r="DE128" s="1099"/>
      <c r="DF128" s="1100"/>
      <c r="DG128" s="1101" t="s">
        <v>472</v>
      </c>
      <c r="DH128" s="1102"/>
      <c r="DI128" s="1102"/>
      <c r="DJ128" s="1102"/>
      <c r="DK128" s="1102"/>
      <c r="DL128" s="1102" t="s">
        <v>473</v>
      </c>
      <c r="DM128" s="1102"/>
      <c r="DN128" s="1102"/>
      <c r="DO128" s="1102"/>
      <c r="DP128" s="1102"/>
      <c r="DQ128" s="1102" t="s">
        <v>472</v>
      </c>
      <c r="DR128" s="1102"/>
      <c r="DS128" s="1102"/>
      <c r="DT128" s="1102"/>
      <c r="DU128" s="1102"/>
      <c r="DV128" s="1103" t="s">
        <v>232</v>
      </c>
      <c r="DW128" s="1103"/>
      <c r="DX128" s="1103"/>
      <c r="DY128" s="1103"/>
      <c r="DZ128" s="1104"/>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4659390</v>
      </c>
      <c r="AB129" s="1015"/>
      <c r="AC129" s="1015"/>
      <c r="AD129" s="1015"/>
      <c r="AE129" s="1016"/>
      <c r="AF129" s="1017">
        <v>4746523</v>
      </c>
      <c r="AG129" s="1015"/>
      <c r="AH129" s="1015"/>
      <c r="AI129" s="1015"/>
      <c r="AJ129" s="1016"/>
      <c r="AK129" s="1017">
        <v>4693659</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473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448031</v>
      </c>
      <c r="AB130" s="1015"/>
      <c r="AC130" s="1015"/>
      <c r="AD130" s="1015"/>
      <c r="AE130" s="1016"/>
      <c r="AF130" s="1017">
        <v>450664</v>
      </c>
      <c r="AG130" s="1015"/>
      <c r="AH130" s="1015"/>
      <c r="AI130" s="1015"/>
      <c r="AJ130" s="1016"/>
      <c r="AK130" s="1017">
        <v>452007</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5.3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4211359</v>
      </c>
      <c r="AB131" s="1040"/>
      <c r="AC131" s="1040"/>
      <c r="AD131" s="1040"/>
      <c r="AE131" s="1041"/>
      <c r="AF131" s="1039">
        <v>4295859</v>
      </c>
      <c r="AG131" s="1040"/>
      <c r="AH131" s="1040"/>
      <c r="AI131" s="1040"/>
      <c r="AJ131" s="1041"/>
      <c r="AK131" s="1039">
        <v>4241652</v>
      </c>
      <c r="AL131" s="1040"/>
      <c r="AM131" s="1040"/>
      <c r="AN131" s="1040"/>
      <c r="AO131" s="1041"/>
      <c r="AP131" s="1170"/>
      <c r="AQ131" s="1171"/>
      <c r="AR131" s="1171"/>
      <c r="AS131" s="1171"/>
      <c r="AT131" s="1172"/>
      <c r="AU131" s="285"/>
      <c r="AV131" s="285"/>
      <c r="AW131" s="285"/>
      <c r="AX131" s="1142" t="s">
        <v>498</v>
      </c>
      <c r="AY131" s="1099"/>
      <c r="AZ131" s="1099"/>
      <c r="BA131" s="1099"/>
      <c r="BB131" s="1099"/>
      <c r="BC131" s="1099"/>
      <c r="BD131" s="1099"/>
      <c r="BE131" s="1100"/>
      <c r="BF131" s="1143" t="s">
        <v>232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5.4688047260000001</v>
      </c>
      <c r="AB132" s="1156"/>
      <c r="AC132" s="1156"/>
      <c r="AD132" s="1156"/>
      <c r="AE132" s="1157"/>
      <c r="AF132" s="1158">
        <v>5.6781658799999999</v>
      </c>
      <c r="AG132" s="1156"/>
      <c r="AH132" s="1156"/>
      <c r="AI132" s="1156"/>
      <c r="AJ132" s="1157"/>
      <c r="AK132" s="1158">
        <v>5.0113965030000003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4.9000000000000004</v>
      </c>
      <c r="AB133" s="1139"/>
      <c r="AC133" s="1139"/>
      <c r="AD133" s="1139"/>
      <c r="AE133" s="1140"/>
      <c r="AF133" s="1138">
        <v>5.3</v>
      </c>
      <c r="AG133" s="1139"/>
      <c r="AH133" s="1139"/>
      <c r="AI133" s="1139"/>
      <c r="AJ133" s="1140"/>
      <c r="AK133" s="1138">
        <v>5.3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BtAcaiHqQw2B7qRJYlUB9fNhd7/9SR5+Z8JvNQom3vQjTtBthUML6cQFg8Zjg3aOZLCsDAKVHnATTVIZ1AHZw==" saltValue="jK7hAc7vhBb/TcvCToPR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4IyKcaruxjLGZ59fg6ALML6YvRQNEvPLrF7K9P/I/X2nDoPOMmBXJ0pgH8VzhzAAQ/LLLQa/vI89c8HxKmeug==" saltValue="h6GKMSDNuNKMJDwR+T39J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K10" zoomScale="112" zoomScaleNormal="112"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JAntLkhPEfgJSbQ5rShThfKvDcWvJzxq8bWFA8zGO6FWCFvHLbPYbE99Eh32cJFobgeTFiTscwxSdkLug00Jw==" saltValue="k6D8O8LVBnwEYsJlxv88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D3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1052725</v>
      </c>
      <c r="AP9" s="313">
        <v>45323</v>
      </c>
      <c r="AQ9" s="314">
        <v>56845</v>
      </c>
      <c r="AR9" s="315">
        <v>-20.3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192538</v>
      </c>
      <c r="AP10" s="316">
        <v>8289</v>
      </c>
      <c r="AQ10" s="317">
        <v>5922</v>
      </c>
      <c r="AR10" s="318">
        <v>40</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113880</v>
      </c>
      <c r="AP11" s="316">
        <v>4903</v>
      </c>
      <c r="AQ11" s="317">
        <v>8264</v>
      </c>
      <c r="AR11" s="318">
        <v>-40.700000000000003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v>18239</v>
      </c>
      <c r="AP12" s="316">
        <v>785</v>
      </c>
      <c r="AQ12" s="317">
        <v>284</v>
      </c>
      <c r="AR12" s="318">
        <v>176.4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11527</v>
      </c>
      <c r="AP14" s="316">
        <v>496</v>
      </c>
      <c r="AQ14" s="317">
        <v>2517</v>
      </c>
      <c r="AR14" s="318">
        <v>-80.3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14722</v>
      </c>
      <c r="AP15" s="316">
        <v>634</v>
      </c>
      <c r="AQ15" s="317">
        <v>1185</v>
      </c>
      <c r="AR15" s="318">
        <v>-46.5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-116301</v>
      </c>
      <c r="AP16" s="316">
        <v>-5007</v>
      </c>
      <c r="AQ16" s="317">
        <v>-4726</v>
      </c>
      <c r="AR16" s="318">
        <v>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1287330</v>
      </c>
      <c r="AP17" s="316">
        <v>55424</v>
      </c>
      <c r="AQ17" s="317">
        <v>70311</v>
      </c>
      <c r="AR17" s="318">
        <v>-21.2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5.55</v>
      </c>
      <c r="AP21" s="329">
        <v>6.54</v>
      </c>
      <c r="AQ21" s="330">
        <v>-0.99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96.2</v>
      </c>
      <c r="AP22" s="334">
        <v>97.4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546642</v>
      </c>
      <c r="AP32" s="343">
        <v>23535</v>
      </c>
      <c r="AQ32" s="344">
        <v>31480</v>
      </c>
      <c r="AR32" s="345">
        <v>-25.2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103202</v>
      </c>
      <c r="AP35" s="343">
        <v>4443</v>
      </c>
      <c r="AQ35" s="344">
        <v>9510</v>
      </c>
      <c r="AR35" s="345">
        <v>-53.3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43094</v>
      </c>
      <c r="AP36" s="343">
        <v>1855</v>
      </c>
      <c r="AQ36" s="344">
        <v>2191</v>
      </c>
      <c r="AR36" s="345">
        <v>-15.3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t="s">
        <v>515</v>
      </c>
      <c r="AP37" s="343" t="s">
        <v>515</v>
      </c>
      <c r="AQ37" s="344">
        <v>905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-28365</v>
      </c>
      <c r="AP39" s="343">
        <v>-1221</v>
      </c>
      <c r="AQ39" s="344">
        <v>-3197</v>
      </c>
      <c r="AR39" s="345">
        <v>-61.8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-452007</v>
      </c>
      <c r="AP40" s="343">
        <v>-19460</v>
      </c>
      <c r="AQ40" s="344">
        <v>-28113</v>
      </c>
      <c r="AR40" s="345">
        <v>-30.8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212566</v>
      </c>
      <c r="AP41" s="343">
        <v>9152</v>
      </c>
      <c r="AQ41" s="344">
        <v>12777</v>
      </c>
      <c r="AR41" s="345">
        <v>-28.4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534682</v>
      </c>
      <c r="AN51" s="365">
        <v>23243</v>
      </c>
      <c r="AO51" s="366">
        <v>-5.8</v>
      </c>
      <c r="AP51" s="367">
        <v>49919</v>
      </c>
      <c r="AQ51" s="368">
        <v>-6.3</v>
      </c>
      <c r="AR51" s="369">
        <v>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143582</v>
      </c>
      <c r="AN52" s="373">
        <v>6242</v>
      </c>
      <c r="AO52" s="374">
        <v>-35.5</v>
      </c>
      <c r="AP52" s="375">
        <v>26398</v>
      </c>
      <c r="AQ52" s="376">
        <v>-8.6999999999999993</v>
      </c>
      <c r="AR52" s="377">
        <v>-26.8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674672</v>
      </c>
      <c r="AN53" s="365">
        <v>29203</v>
      </c>
      <c r="AO53" s="366">
        <v>25.6</v>
      </c>
      <c r="AP53" s="367">
        <v>47738</v>
      </c>
      <c r="AQ53" s="368">
        <v>-4.4000000000000004</v>
      </c>
      <c r="AR53" s="369">
        <v>30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325001</v>
      </c>
      <c r="AN54" s="373">
        <v>14067</v>
      </c>
      <c r="AO54" s="374">
        <v>125.4</v>
      </c>
      <c r="AP54" s="375">
        <v>24937</v>
      </c>
      <c r="AQ54" s="376">
        <v>-5.5</v>
      </c>
      <c r="AR54" s="377">
        <v>130.9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937608</v>
      </c>
      <c r="AN55" s="365">
        <v>40498</v>
      </c>
      <c r="AO55" s="366">
        <v>38.700000000000003</v>
      </c>
      <c r="AP55" s="367">
        <v>52191</v>
      </c>
      <c r="AQ55" s="368">
        <v>9.3000000000000007</v>
      </c>
      <c r="AR55" s="369">
        <v>29.4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315749</v>
      </c>
      <c r="AN56" s="373">
        <v>13638</v>
      </c>
      <c r="AO56" s="374">
        <v>-3</v>
      </c>
      <c r="AP56" s="375">
        <v>24843</v>
      </c>
      <c r="AQ56" s="376">
        <v>-0.4</v>
      </c>
      <c r="AR56" s="377">
        <v>-2.6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520703</v>
      </c>
      <c r="AN57" s="365">
        <v>22386</v>
      </c>
      <c r="AO57" s="366">
        <v>-44.7</v>
      </c>
      <c r="AP57" s="367">
        <v>47387</v>
      </c>
      <c r="AQ57" s="368">
        <v>-9.1999999999999993</v>
      </c>
      <c r="AR57" s="369">
        <v>-35.5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279019</v>
      </c>
      <c r="AN58" s="373">
        <v>11996</v>
      </c>
      <c r="AO58" s="374">
        <v>-12</v>
      </c>
      <c r="AP58" s="375">
        <v>24928</v>
      </c>
      <c r="AQ58" s="376">
        <v>0.3</v>
      </c>
      <c r="AR58" s="377">
        <v>-12.3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672869</v>
      </c>
      <c r="AN59" s="365">
        <v>28969</v>
      </c>
      <c r="AO59" s="366">
        <v>29.4</v>
      </c>
      <c r="AP59" s="367">
        <v>51264</v>
      </c>
      <c r="AQ59" s="368">
        <v>8.1999999999999993</v>
      </c>
      <c r="AR59" s="369">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450658</v>
      </c>
      <c r="AN60" s="373">
        <v>19402</v>
      </c>
      <c r="AO60" s="374">
        <v>61.7</v>
      </c>
      <c r="AP60" s="375">
        <v>26040</v>
      </c>
      <c r="AQ60" s="376">
        <v>4.5</v>
      </c>
      <c r="AR60" s="377">
        <v>57.2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668107</v>
      </c>
      <c r="AN61" s="380">
        <v>28860</v>
      </c>
      <c r="AO61" s="381">
        <v>8.6</v>
      </c>
      <c r="AP61" s="382">
        <v>49700</v>
      </c>
      <c r="AQ61" s="383">
        <v>-0.5</v>
      </c>
      <c r="AR61" s="369">
        <v>9.1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302802</v>
      </c>
      <c r="AN62" s="373">
        <v>13069</v>
      </c>
      <c r="AO62" s="374">
        <v>27.3</v>
      </c>
      <c r="AP62" s="375">
        <v>25429</v>
      </c>
      <c r="AQ62" s="376">
        <v>-2</v>
      </c>
      <c r="AR62" s="377">
        <v>29.3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p0cT0oe0FTH+U903ygpu/7UYaSqoAGX97JN8ittg6sm+wtoPMh/xnVNwQ/gnMAmlnN/Znb1Al3N1VkdW/U/cg==" saltValue="LYuUOWbJKt3mFI0gezS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showRowColHeaders="0" topLeftCell="S8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ghhuRfoDIOOOWRvTMux+XE6XScBBgaymIFJo6TK8v8TndpTu4e2I+VnL3uoO6vZbHQZTfUKXZapiipaQJpkmIw==" saltValue="C64tVtNIF6cRnEO7L0Gb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ZUTgcJdIHzY11gJPTJ9dIhPYeb8gFeQ2y7AygZh91J+YDn/YXGnGm0g+EYOauyb5MPVkmxdiH+5os5eO5ERXLA==" saltValue="s2BXIFVmh2eHqGV78+9C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7"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56.6</v>
      </c>
      <c r="G47" s="12">
        <v>61.8</v>
      </c>
      <c r="H47" s="12">
        <v>61.84</v>
      </c>
      <c r="I47" s="12">
        <v>54.4</v>
      </c>
      <c r="J47" s="13">
        <v>58.83</v>
      </c>
    </row>
    <row r="48" spans="2:10" ht="57.75" customHeight="1" x14ac:dyDescent="0.15">
      <c r="B48" s="14"/>
      <c r="C48" s="1200" t="s">
        <v>4</v>
      </c>
      <c r="D48" s="1200"/>
      <c r="E48" s="1201"/>
      <c r="F48" s="15">
        <v>10.93</v>
      </c>
      <c r="G48" s="16">
        <v>6.12</v>
      </c>
      <c r="H48" s="16">
        <v>4.24</v>
      </c>
      <c r="I48" s="16">
        <v>4.1399999999999997</v>
      </c>
      <c r="J48" s="17">
        <v>4.82</v>
      </c>
    </row>
    <row r="49" spans="2:10" ht="57.75" customHeight="1" thickBot="1" x14ac:dyDescent="0.2">
      <c r="B49" s="18"/>
      <c r="C49" s="1202" t="s">
        <v>5</v>
      </c>
      <c r="D49" s="1202"/>
      <c r="E49" s="1203"/>
      <c r="F49" s="19">
        <v>12.29</v>
      </c>
      <c r="G49" s="20">
        <v>1.05</v>
      </c>
      <c r="H49" s="20" t="s">
        <v>561</v>
      </c>
      <c r="I49" s="20" t="s">
        <v>562</v>
      </c>
      <c r="J49" s="21">
        <v>4.45</v>
      </c>
    </row>
    <row r="50" spans="2:10" ht="13.5" customHeight="1" x14ac:dyDescent="0.15"/>
  </sheetData>
  <sheetProtection algorithmName="SHA-512" hashValue="zaTc8R7wvx3Uixxe/XxKgYFCu/TSXNXWJMBh+/HUOjA9dQx7hqyIkXPhU/Er37/pOm6Eqx+B2wi4SJHjd9XfoA==" saltValue="f8HF1/AUNQBoKXi/lraC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杉本　航平(</cp:lastModifiedBy>
  <cp:lastPrinted>2021-03-05T07:44:36Z</cp:lastPrinted>
  <dcterms:created xsi:type="dcterms:W3CDTF">2021-02-05T04:09:34Z</dcterms:created>
  <dcterms:modified xsi:type="dcterms:W3CDTF">2021-10-05T00:55:05Z</dcterms:modified>
  <cp:category/>
</cp:coreProperties>
</file>