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4000地方創生局市町村課\2020\H_財政\１　R2研修生1（交付税上席）\01_前期(田村)\01_H30決算カード・財政状況資料集\02 市町村回答\"/>
    </mc:Choice>
  </mc:AlternateContent>
  <bookViews>
    <workbookView xWindow="0" yWindow="0" windowWidth="20490" windowHeight="75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BE35" i="10"/>
  <c r="AM35" i="10"/>
  <c r="C35" i="10"/>
  <c r="CO34" i="10"/>
  <c r="BW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alcChain>
</file>

<file path=xl/sharedStrings.xml><?xml version="1.0" encoding="utf-8"?>
<sst xmlns="http://schemas.openxmlformats.org/spreadsheetml/2006/main" count="1181" uniqueCount="601">
  <si>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</si>
  <si>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</si>
  <si>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</si>
  <si>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</si>
  <si>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</si>
  <si>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</si>
  <si>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</si>
  <si>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</si>
  <si>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</si>
  <si>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</si>
  <si>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</si>
  <si>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</si>
  <si>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</si>
  <si>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</si>
  <si>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</si>
  <si>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</si>
  <si>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</si>
  <si>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</si>
  <si>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</si>
  <si>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</si>
  <si>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</si>
  <si>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</si>
  <si>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</si>
  <si>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</si>
  <si>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</si>
  <si>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</si>
  <si>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</si>
  <si>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</si>
  <si>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</si>
  <si>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</si>
  <si>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</si>
  <si>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</si>
  <si>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</si>
  <si>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</si>
  <si>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</si>
  <si>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</si>
  <si>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</si>
  <si>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</si>
  <si>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</si>
  <si>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</si>
  <si>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</si>
  <si>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</si>
  <si>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</si>
  <si>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</si>
  <si>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</si>
  <si>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</si>
  <si>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</si>
  <si>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</si>
  <si>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</si>
  <si>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</si>
  <si>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</si>
  <si>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</si>
  <si>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</si>
  <si>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</si>
  <si>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</si>
  <si>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</si>
  <si>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</si>
  <si>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</si>
  <si>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</si>
  <si>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</si>
  <si>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</si>
  <si>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</si>
  <si>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</si>
  <si>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</si>
  <si>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</si>
  <si>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</si>
  <si>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</si>
  <si>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</si>
  <si>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</si>
  <si>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</si>
  <si>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</si>
  <si>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</si>
  <si>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</si>
  <si>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</si>
  <si>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</si>
  <si>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</si>
  <si>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</si>
  <si>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</si>
  <si>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</si>
  <si>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</si>
  <si>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</si>
  <si>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</si>
  <si>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</si>
  <si>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</si>
  <si>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</si>
  <si>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</si>
  <si>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</si>
  <si>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</si>
  <si>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</si>
  <si>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</si>
  <si>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</si>
  <si>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</si>
  <si>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</si>
  <si>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</si>
  <si>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</si>
  <si>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</si>
  <si>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</si>
  <si>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</si>
  <si>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北島町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</si>
  <si>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</si>
  <si>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</si>
  <si>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</si>
  <si>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</si>
  <si>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</si>
  <si>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</si>
  <si>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</si>
  <si>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</si>
  <si>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</si>
  <si>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</si>
  <si>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</si>
  <si>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</si>
  <si>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</si>
  <si>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</si>
  <si>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</si>
  <si>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</si>
  <si>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</si>
  <si>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</si>
  <si>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</si>
  <si>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</si>
  <si>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</si>
  <si>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</si>
  <si>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</si>
  <si>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</si>
  <si>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</si>
  <si>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</si>
  <si>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</si>
  <si>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</si>
  <si>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</si>
  <si>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</si>
  <si>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</si>
  <si>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</si>
  <si>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</si>
  <si>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</si>
  <si>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</si>
  <si>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</si>
  <si>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</si>
  <si>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</si>
  <si>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</si>
  <si>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</si>
  <si>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</si>
  <si>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</si>
  <si>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</si>
  <si>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</si>
  <si>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</si>
  <si>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</si>
  <si>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</si>
  <si>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</si>
  <si>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</si>
  <si>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</si>
  <si>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</si>
  <si>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</si>
  <si>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</si>
  <si>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</si>
  <si>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</si>
  <si>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</si>
  <si>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</si>
  <si>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</si>
  <si>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</si>
  <si>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</si>
  <si>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</si>
  <si>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</si>
  <si>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</si>
  <si>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</si>
  <si>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</si>
  <si>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</si>
  <si>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</si>
  <si>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</si>
  <si>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</si>
  <si>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</si>
  <si>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</si>
  <si>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</si>
  <si>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</si>
  <si>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</si>
  <si>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</si>
  <si>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</si>
  <si>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</si>
  <si>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</si>
  <si>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</si>
  <si>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</si>
  <si>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</si>
  <si>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</si>
  <si>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</si>
  <si>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</si>
  <si>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</si>
  <si>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</si>
  <si>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</si>
  <si>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</si>
  <si>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</si>
  <si>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</si>
  <si>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</si>
  <si>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</si>
  <si>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</si>
  <si>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</si>
  <si>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</si>
  <si>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</si>
  <si>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</si>
  <si>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</si>
  <si>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</si>
  <si>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</si>
  <si>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</si>
  <si>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</si>
  <si>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</si>
  <si>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</si>
  <si>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</si>
  <si>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</si>
  <si>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</si>
  <si>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</si>
  <si>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</si>
  <si>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</si>
  <si>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</si>
  <si>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</si>
  <si>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</si>
  <si>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</si>
  <si>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徳島県北島町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</si>
  <si>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</si>
  <si>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</si>
  <si>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</si>
  <si>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</si>
  <si>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</si>
  <si>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</si>
  <si>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</si>
  <si>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</si>
  <si>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</si>
  <si>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</si>
  <si>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</si>
  <si>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</si>
  <si>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</si>
  <si>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</si>
  <si>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</si>
  <si>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</si>
  <si>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</si>
  <si>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</si>
  <si>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</si>
  <si>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</si>
  <si>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</si>
  <si>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</si>
  <si>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</si>
  <si>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</si>
  <si>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</si>
  <si>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</si>
  <si>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</si>
  <si>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</si>
  <si>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</si>
  <si>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</si>
  <si>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</si>
  <si>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</si>
  <si>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</si>
  <si>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</si>
  <si>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</si>
  <si>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</si>
  <si>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</si>
  <si>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</si>
  <si>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</si>
  <si>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</si>
  <si>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</si>
  <si>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</si>
  <si>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</si>
  <si>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</si>
  <si>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</si>
  <si>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</si>
  <si>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</si>
  <si>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</si>
  <si>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</si>
  <si>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</si>
  <si>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</si>
  <si>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</si>
  <si>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</si>
  <si>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</si>
  <si>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</si>
  <si>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</si>
  <si>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</si>
  <si>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</si>
  <si>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</si>
  <si>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</si>
  <si>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</si>
  <si>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</si>
  <si>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</si>
  <si>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</si>
  <si>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</si>
  <si>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</si>
  <si>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</si>
  <si>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</si>
  <si>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</si>
  <si>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</si>
  <si>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</si>
  <si>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</si>
  <si>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</si>
  <si>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</si>
  <si>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</si>
  <si>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</si>
  <si>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</si>
  <si>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</si>
  <si>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</si>
  <si>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</si>
  <si>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</si>
  <si>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</si>
  <si>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</si>
  <si>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</si>
  <si>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</si>
  <si>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</si>
  <si>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</si>
  <si>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</si>
  <si>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</si>
  <si>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</si>
  <si>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</si>
  <si>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</si>
  <si>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</si>
  <si>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</si>
  <si>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</si>
  <si>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</si>
  <si>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</si>
  <si>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</si>
  <si>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</si>
  <si>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</si>
  <si>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</si>
  <si>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</si>
  <si>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</si>
  <si>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</si>
  <si>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</si>
  <si>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</si>
  <si>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</si>
  <si>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</si>
  <si>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</si>
  <si>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</si>
  <si>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</si>
  <si>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</si>
  <si>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</si>
  <si>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</si>
  <si>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</si>
  <si>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</si>
  <si>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</si>
  <si>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</si>
  <si>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</si>
  <si>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</si>
  <si>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</si>
  <si>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</si>
  <si>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</si>
  <si>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</si>
  <si>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</si>
  <si>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</si>
  <si>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</si>
  <si>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</si>
  <si>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</si>
  <si>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</si>
  <si>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</si>
  <si>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</si>
  <si>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</si>
  <si>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</si>
  <si>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</si>
  <si>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</si>
  <si>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</si>
  <si>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</si>
  <si>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</si>
  <si>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</si>
  <si>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</si>
  <si>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</si>
  <si>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</si>
  <si>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</si>
  <si>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</si>
  <si>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</si>
  <si>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</si>
  <si>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</si>
  <si>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徳島県北島町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</si>
  <si>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</si>
  <si>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</si>
  <si>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</si>
  <si>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</si>
  <si>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</si>
  <si>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</si>
  <si>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</si>
  <si>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</si>
  <si>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</si>
  <si>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</si>
  <si>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</si>
  <si>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</si>
  <si>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</si>
  <si>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</si>
  <si>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</si>
  <si>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</si>
  <si>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</si>
  <si>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</si>
  <si>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</si>
  <si>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</si>
  <si>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</si>
  <si>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</si>
  <si>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</si>
  <si>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</si>
  <si>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</si>
  <si>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</si>
  <si>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</si>
  <si>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</si>
  <si>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</si>
  <si>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</si>
  <si>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</si>
  <si>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</si>
  <si>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</si>
  <si>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北島町国民健康保険（保険事業勘定）特別会計</t>
    <phoneticPr fontId="5"/>
  </si>
  <si>
    <t>北島町介護保険（保険事業勘定）特別会計</t>
    <phoneticPr fontId="5"/>
  </si>
  <si>
    <t>北島町後期高齢者医療特別会計</t>
    <phoneticPr fontId="5"/>
  </si>
  <si>
    <t>北島町介護保険（サービス事業勘定）特別会計</t>
    <phoneticPr fontId="5"/>
  </si>
  <si>
    <t>北島町水道事業会計</t>
    <phoneticPr fontId="5"/>
  </si>
  <si>
    <t>法適用企業</t>
    <phoneticPr fontId="5"/>
  </si>
  <si>
    <t>北島町特別会計公共下水道事業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</si>
  <si>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</si>
  <si>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</si>
  <si>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</si>
  <si>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</si>
  <si>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</si>
  <si>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</si>
  <si>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</si>
  <si>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</si>
  <si>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</si>
  <si>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</si>
  <si>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</si>
  <si>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</si>
  <si>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</si>
  <si>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</si>
  <si>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</si>
  <si>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</si>
  <si>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</si>
  <si>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</si>
  <si>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</si>
  <si>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</si>
  <si>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</si>
  <si>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</si>
  <si>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</si>
  <si>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</si>
  <si>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</si>
  <si>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</si>
  <si>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</si>
  <si>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</si>
  <si>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</si>
  <si>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</si>
  <si>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</si>
  <si>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</si>
  <si>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</si>
  <si>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</si>
  <si>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</si>
  <si>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</si>
  <si>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</si>
  <si>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</si>
  <si>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</si>
  <si>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</si>
  <si>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</si>
  <si>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</si>
  <si>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</si>
  <si>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</si>
  <si>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</si>
  <si>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</si>
  <si>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</si>
  <si>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</si>
  <si>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</si>
  <si>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</si>
  <si>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</si>
  <si>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</si>
  <si>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</si>
  <si>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</si>
  <si>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</si>
  <si>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</si>
  <si>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</si>
  <si>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</si>
  <si>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</si>
  <si>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</si>
  <si>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北島町特別会計公共下水道事業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</si>
  <si>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</si>
  <si>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</si>
  <si>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北島町介護保険（サービス事業勘定）特別会計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</si>
  <si>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</si>
  <si>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北島町介護保険（保険事業勘定）特別会計</t>
    <phoneticPr fontId="5"/>
  </si>
  <si>
    <t>(Ｆ)</t>
    <phoneticPr fontId="5"/>
  </si>
  <si>
    <t>北島町後期高齢者医療特別会計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</si>
  <si>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</si>
  <si>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</si>
  <si>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</si>
  <si>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</si>
  <si>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</si>
  <si>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</si>
  <si>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</si>
  <si>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</si>
  <si>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</si>
  <si>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</si>
  <si>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</si>
  <si>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</si>
  <si>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</si>
  <si>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</si>
  <si>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</si>
  <si>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</si>
  <si>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</si>
  <si>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</si>
  <si>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</si>
  <si>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</si>
  <si>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</si>
  <si>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</si>
  <si>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</si>
  <si>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</si>
  <si>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</si>
  <si>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</si>
  <si>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</si>
  <si>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</si>
  <si>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</si>
  <si>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</si>
  <si>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</si>
  <si>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</si>
  <si>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</si>
  <si>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</si>
  <si>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</si>
  <si>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</si>
  <si>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</si>
  <si>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</si>
  <si>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</si>
  <si>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</si>
  <si>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</si>
  <si>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</si>
  <si>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</si>
  <si>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</si>
  <si>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</si>
  <si>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</si>
  <si>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</si>
  <si>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</si>
  <si>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</si>
  <si>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</si>
  <si>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</si>
  <si>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</si>
  <si>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</si>
  <si>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</si>
  <si>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</si>
  <si>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</si>
  <si>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</si>
  <si>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</si>
  <si>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</si>
  <si>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</si>
  <si>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</si>
  <si>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</si>
  <si>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</si>
  <si>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</si>
  <si>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</si>
  <si>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</si>
  <si>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</si>
  <si>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</si>
  <si>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</si>
  <si>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</si>
  <si>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</si>
  <si>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</si>
  <si>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</si>
  <si>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</si>
  <si>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</si>
  <si>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</si>
  <si>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</si>
  <si>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</si>
  <si>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</si>
  <si>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</si>
  <si>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</si>
  <si>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</si>
  <si>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</si>
  <si>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</si>
  <si>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1.12</t>
  </si>
  <si>
    <t>▲ 1.86</t>
  </si>
  <si>
    <t>▲ 6.32</t>
  </si>
  <si>
    <t>北島町水道事業会計</t>
  </si>
  <si>
    <t>北島町特別会計公共下水道事業</t>
  </si>
  <si>
    <t>北島町介護保険（保険事業勘定）特別会計</t>
  </si>
  <si>
    <t>一般会計</t>
  </si>
  <si>
    <t>北島町国民健康保険（保険事業勘定）特別会計</t>
  </si>
  <si>
    <t>北島町後期高齢者医療特別会計</t>
  </si>
  <si>
    <t>北島町介護保険（サービス事業勘定）特別会計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</si>
  <si>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</si>
  <si>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</si>
  <si>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</si>
  <si>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</si>
  <si>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</si>
  <si>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</si>
  <si>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</si>
  <si>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</si>
  <si>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公共施設等整備基金</t>
    <rPh sb="0" eb="2">
      <t>コウキョウ</t>
    </rPh>
    <rPh sb="2" eb="4">
      <t>シセツ</t>
    </rPh>
    <rPh sb="4" eb="5">
      <t>トウ</t>
    </rPh>
    <rPh sb="5" eb="7">
      <t>セイビ</t>
    </rPh>
    <rPh sb="7" eb="9">
      <t>キキン</t>
    </rPh>
    <phoneticPr fontId="18"/>
  </si>
  <si>
    <t>労働者福祉施設改装整備基金</t>
    <rPh sb="0" eb="3">
      <t>ロウドウシャ</t>
    </rPh>
    <rPh sb="3" eb="5">
      <t>フクシ</t>
    </rPh>
    <rPh sb="5" eb="7">
      <t>シセツ</t>
    </rPh>
    <rPh sb="7" eb="9">
      <t>カイソウ</t>
    </rPh>
    <rPh sb="9" eb="11">
      <t>セイビ</t>
    </rPh>
    <rPh sb="11" eb="13">
      <t>キキン</t>
    </rPh>
    <phoneticPr fontId="18"/>
  </si>
  <si>
    <t>災害対策基金</t>
    <rPh sb="0" eb="2">
      <t>サイガイ</t>
    </rPh>
    <rPh sb="2" eb="4">
      <t>タイサク</t>
    </rPh>
    <rPh sb="4" eb="6">
      <t>キキン</t>
    </rPh>
    <phoneticPr fontId="18"/>
  </si>
  <si>
    <t>国際交流研修事業基金</t>
    <rPh sb="0" eb="2">
      <t>コクサイ</t>
    </rPh>
    <rPh sb="2" eb="4">
      <t>コウリュウ</t>
    </rPh>
    <rPh sb="4" eb="6">
      <t>ケンシュウ</t>
    </rPh>
    <rPh sb="6" eb="8">
      <t>ジギョウ</t>
    </rPh>
    <rPh sb="8" eb="10">
      <t>キキン</t>
    </rPh>
    <phoneticPr fontId="18"/>
  </si>
  <si>
    <t>教育振興基金</t>
    <rPh sb="0" eb="2">
      <t>キョウイク</t>
    </rPh>
    <rPh sb="2" eb="4">
      <t>シンコウ</t>
    </rPh>
    <rPh sb="4" eb="6">
      <t>キキン</t>
    </rPh>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</si>
  <si>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</si>
  <si>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</si>
  <si>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</si>
  <si>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将来負担比率は、充当可能基金額が将来負担額を上回るため算定されていないが、今後の施設改修に伴い悪化することも考えられるため、計画的な施設整備に努める。</t>
    <rPh sb="0" eb="2">
      <t>ショウライ</t>
    </rPh>
    <rPh sb="2" eb="4">
      <t>フタン</t>
    </rPh>
    <rPh sb="4" eb="6">
      <t>ヒリツ</t>
    </rPh>
    <rPh sb="8" eb="10">
      <t>ジュウトウ</t>
    </rPh>
    <rPh sb="10" eb="12">
      <t>カノウ</t>
    </rPh>
    <rPh sb="12" eb="14">
      <t>キキン</t>
    </rPh>
    <rPh sb="14" eb="15">
      <t>ガク</t>
    </rPh>
    <rPh sb="16" eb="18">
      <t>ショウライ</t>
    </rPh>
    <rPh sb="18" eb="21">
      <t>フタンガク</t>
    </rPh>
    <rPh sb="22" eb="24">
      <t>ウワマワ</t>
    </rPh>
    <rPh sb="27" eb="29">
      <t>サンテイ</t>
    </rPh>
    <rPh sb="37" eb="39">
      <t>コンゴ</t>
    </rPh>
    <rPh sb="40" eb="42">
      <t>シセツ</t>
    </rPh>
    <rPh sb="42" eb="44">
      <t>カイシュウ</t>
    </rPh>
    <rPh sb="45" eb="46">
      <t>トモナ</t>
    </rPh>
    <rPh sb="47" eb="49">
      <t>アッカ</t>
    </rPh>
    <rPh sb="54" eb="55">
      <t>カンガ</t>
    </rPh>
    <rPh sb="62" eb="65">
      <t>ケイカクテキ</t>
    </rPh>
    <rPh sb="66" eb="68">
      <t>シセツ</t>
    </rPh>
    <rPh sb="68" eb="70">
      <t>セイビ</t>
    </rPh>
    <rPh sb="71" eb="72">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</si>
  <si>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</si>
  <si>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</si>
  <si>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</si>
  <si>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</si>
  <si>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</si>
  <si>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</si>
  <si>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算定されていないが、実質公債費比率は前年度に比べ上昇している。類似団体と比較して低い水準となっている。今後施設の老朽化に伴う改修のため地方債の増加が見込まれるため健全な財政運営に努める。</t>
    <rPh sb="0" eb="2">
      <t>ショウライ</t>
    </rPh>
    <rPh sb="2" eb="4">
      <t>フタン</t>
    </rPh>
    <rPh sb="4" eb="6">
      <t>ヒリツ</t>
    </rPh>
    <rPh sb="8" eb="10">
      <t>サンテイ</t>
    </rPh>
    <rPh sb="18" eb="20">
      <t>ジッシツ</t>
    </rPh>
    <rPh sb="20" eb="23">
      <t>コウサイヒ</t>
    </rPh>
    <rPh sb="23" eb="25">
      <t>ヒリツ</t>
    </rPh>
    <rPh sb="26" eb="29">
      <t>ゼンネンド</t>
    </rPh>
    <rPh sb="30" eb="31">
      <t>クラ</t>
    </rPh>
    <rPh sb="32" eb="34">
      <t>ジョウショウ</t>
    </rPh>
    <rPh sb="39" eb="41">
      <t>ルイジ</t>
    </rPh>
    <rPh sb="41" eb="43">
      <t>ダンタイ</t>
    </rPh>
    <rPh sb="44" eb="46">
      <t>ヒカク</t>
    </rPh>
    <rPh sb="48" eb="49">
      <t>ヒク</t>
    </rPh>
    <rPh sb="50" eb="52">
      <t>スイジュン</t>
    </rPh>
    <rPh sb="59" eb="61">
      <t>コンゴ</t>
    </rPh>
    <rPh sb="61" eb="63">
      <t>シセツ</t>
    </rPh>
    <rPh sb="64" eb="67">
      <t>ロウキュウカ</t>
    </rPh>
    <rPh sb="68" eb="69">
      <t>トモナ</t>
    </rPh>
    <rPh sb="70" eb="72">
      <t>カイシュウ</t>
    </rPh>
    <rPh sb="75" eb="78">
      <t>チホウサイ</t>
    </rPh>
    <rPh sb="79" eb="81">
      <t>ゾウカ</t>
    </rPh>
    <rPh sb="82" eb="84">
      <t>ミコ</t>
    </rPh>
    <rPh sb="89" eb="91">
      <t>ケンゼン</t>
    </rPh>
    <rPh sb="92" eb="94">
      <t>ザイセイ</t>
    </rPh>
    <rPh sb="94" eb="96">
      <t>ウンエイ</t>
    </rPh>
    <rPh sb="97" eb="98">
      <t>ツト</t>
    </rPh>
    <phoneticPr fontId="5"/>
  </si>
  <si>
    <t>実質公債費比率</t>
    <phoneticPr fontId="5"/>
  </si>
  <si>
    <t>板野東部消防組合</t>
    <rPh sb="0" eb="2">
      <t>イタノ</t>
    </rPh>
    <rPh sb="2" eb="4">
      <t>トウブ</t>
    </rPh>
    <rPh sb="4" eb="6">
      <t>ショウボウ</t>
    </rPh>
    <rPh sb="6" eb="8">
      <t>クミアイ</t>
    </rPh>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</si>
  <si>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
  </si>
  <si>
    <t>徳島県市町村総合事務組合（徳島滞納整理機構）</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phoneticPr fontId="2"/>
  </si>
  <si>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2"/>
  </si>
  <si>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</si>
  <si>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板野東部青少年育成センター組合</t>
    <rPh sb="0" eb="2">
      <t>イタノ</t>
    </rPh>
    <rPh sb="2" eb="4">
      <t>トウブ</t>
    </rPh>
    <rPh sb="4" eb="7">
      <t>セイショウネン</t>
    </rPh>
    <rPh sb="7" eb="9">
      <t>イクセイ</t>
    </rPh>
    <rPh sb="13" eb="15">
      <t>クミアイ</t>
    </rPh>
    <phoneticPr fontId="2"/>
  </si>
  <si>
    <t>松茂町外二町競艇事業組合</t>
    <rPh sb="0" eb="3">
      <t>マツシゲチョウ</t>
    </rPh>
    <rPh sb="3" eb="4">
      <t>ソト</t>
    </rPh>
    <rPh sb="4" eb="6">
      <t>ニチョウ</t>
    </rPh>
    <rPh sb="6" eb="8">
      <t>キョウテイ</t>
    </rPh>
    <rPh sb="8" eb="10">
      <t>ジギョウ</t>
    </rPh>
    <rPh sb="10" eb="12">
      <t>クミアイ</t>
    </rPh>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</si>
  <si>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</si>
  <si>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北島町労働者福祉協会</t>
    <rPh sb="0" eb="3">
      <t>キタジマチョウ</t>
    </rPh>
    <rPh sb="3" eb="6">
      <t>ロウドウシャ</t>
    </rPh>
    <rPh sb="6" eb="8">
      <t>フクシ</t>
    </rPh>
    <rPh sb="8" eb="10">
      <t>キョウカイ</t>
    </rPh>
    <phoneticPr fontId="2"/>
  </si>
  <si>
    <t>北島町土地開発公社</t>
    <rPh sb="0" eb="3">
      <t>キタジマチョウ</t>
    </rPh>
    <rPh sb="3" eb="5">
      <t>トチ</t>
    </rPh>
    <rPh sb="5" eb="7">
      <t>カイハツ</t>
    </rPh>
    <rPh sb="7" eb="9">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</si>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</sst>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98" xfId="15" quotePrefix="1"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xmlns:c16r2="http://schemas.microsoft.com/office/drawing/2015/06/chart">
            <c:ext xmlns:c16="http://schemas.microsoft.com/office/drawing/2014/chart" uri="{C3380CC4-5D6E-409C-BE32-E72D297353CC}">
              <c16:uniqueId val="{00000000-67D7-4468-9862-4A7BBD826EA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24671</c:v>
                </c:pt>
                <c:pt idx="1">
                  <c:v>23243</c:v>
                </c:pt>
                <c:pt idx="2">
                  <c:v>29203</c:v>
                </c:pt>
                <c:pt idx="3">
                  <c:v>40498</c:v>
                </c:pt>
                <c:pt idx="4">
                  <c:v>22386</c:v>
                </c:pt>
              </c:numCache>
            </c:numRef>
          </c:val>
          <c:smooth val="0"/>
          <c:extLst xmlns:c16r2="http://schemas.microsoft.com/office/drawing/2015/06/chart">
            <c:ext xmlns:c16="http://schemas.microsoft.com/office/drawing/2014/chart" uri="{C3380CC4-5D6E-409C-BE32-E72D297353CC}">
              <c16:uniqueId val="{00000001-67D7-4468-9862-4A7BBD826EA0}"/>
            </c:ext>
          </c:extLst>
        </c:ser>
        <c:dLbls>
          <c:showLegendKey val="0"/>
          <c:showVal val="0"/>
          <c:showCatName val="0"/>
          <c:showSerName val="0"/>
          <c:showPercent val="0"/>
          <c:showBubbleSize val="0"/>
        </c:dLbls>
        <c:marker val="1"/>
        <c:smooth val="0"/>
        <c:axId val="522847064"/>
        <c:axId val="522847848"/>
      </c:lineChart>
      <c:catAx>
        <c:axId val="522847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2847848"/>
        <c:crosses val="autoZero"/>
        <c:auto val="1"/>
        <c:lblAlgn val="ctr"/>
        <c:lblOffset val="100"/>
        <c:tickLblSkip val="1"/>
        <c:tickMarkSkip val="1"/>
        <c:noMultiLvlLbl val="0"/>
      </c:catAx>
      <c:valAx>
        <c:axId val="52284784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2847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5.66</c:v>
                </c:pt>
                <c:pt idx="1">
                  <c:v>10.93</c:v>
                </c:pt>
                <c:pt idx="2">
                  <c:v>6.12</c:v>
                </c:pt>
                <c:pt idx="3">
                  <c:v>4.24</c:v>
                </c:pt>
                <c:pt idx="4">
                  <c:v>4.1399999999999997</c:v>
                </c:pt>
              </c:numCache>
            </c:numRef>
          </c:val>
          <c:extLst xmlns:c16r2="http://schemas.microsoft.com/office/drawing/2015/06/chart">
            <c:ext xmlns:c16="http://schemas.microsoft.com/office/drawing/2014/chart" uri="{C3380CC4-5D6E-409C-BE32-E72D297353CC}">
              <c16:uniqueId val="{00000000-820B-4697-9500-7E783135042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51.02</c:v>
                </c:pt>
                <c:pt idx="1">
                  <c:v>56.6</c:v>
                </c:pt>
                <c:pt idx="2">
                  <c:v>61.8</c:v>
                </c:pt>
                <c:pt idx="3">
                  <c:v>61.84</c:v>
                </c:pt>
                <c:pt idx="4">
                  <c:v>54.4</c:v>
                </c:pt>
              </c:numCache>
            </c:numRef>
          </c:val>
          <c:extLst xmlns:c16r2="http://schemas.microsoft.com/office/drawing/2015/06/chart">
            <c:ext xmlns:c16="http://schemas.microsoft.com/office/drawing/2014/chart" uri="{C3380CC4-5D6E-409C-BE32-E72D297353CC}">
              <c16:uniqueId val="{00000001-820B-4697-9500-7E783135042A}"/>
            </c:ext>
          </c:extLst>
        </c:ser>
        <c:dLbls>
          <c:showLegendKey val="0"/>
          <c:showVal val="0"/>
          <c:showCatName val="0"/>
          <c:showSerName val="0"/>
          <c:showPercent val="0"/>
          <c:showBubbleSize val="0"/>
        </c:dLbls>
        <c:gapWidth val="250"/>
        <c:overlap val="100"/>
        <c:axId val="522852944"/>
        <c:axId val="522854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-1.1200000000000001</c:v>
                </c:pt>
                <c:pt idx="1">
                  <c:v>12.29</c:v>
                </c:pt>
                <c:pt idx="2">
                  <c:v>1.05</c:v>
                </c:pt>
                <c:pt idx="3">
                  <c:v>-1.86</c:v>
                </c:pt>
                <c:pt idx="4">
                  <c:v>-6.32</c:v>
                </c:pt>
              </c:numCache>
            </c:numRef>
          </c:val>
          <c:smooth val="0"/>
          <c:extLst xmlns:c16r2="http://schemas.microsoft.com/office/drawing/2015/06/chart">
            <c:ext xmlns:c16="http://schemas.microsoft.com/office/drawing/2014/chart" uri="{C3380CC4-5D6E-409C-BE32-E72D297353CC}">
              <c16:uniqueId val="{00000002-820B-4697-9500-7E783135042A}"/>
            </c:ext>
          </c:extLst>
        </c:ser>
        <c:dLbls>
          <c:showLegendKey val="0"/>
          <c:showVal val="0"/>
          <c:showCatName val="0"/>
          <c:showSerName val="0"/>
          <c:showPercent val="0"/>
          <c:showBubbleSize val="0"/>
        </c:dLbls>
        <c:marker val="1"/>
        <c:smooth val="0"/>
        <c:axId val="522852944"/>
        <c:axId val="522854512"/>
      </c:lineChart>
      <c:catAx>
        <c:axId val="522852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2854512"/>
        <c:crosses val="autoZero"/>
        <c:auto val="1"/>
        <c:lblAlgn val="ctr"/>
        <c:lblOffset val="100"/>
        <c:tickLblSkip val="1"/>
        <c:tickMarkSkip val="1"/>
        <c:noMultiLvlLbl val="0"/>
      </c:catAx>
      <c:valAx>
        <c:axId val="522854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2852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345-40DF-890C-4AFACF6C643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345-40DF-890C-4AFACF6C643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345-40DF-890C-4AFACF6C643C}"/>
            </c:ext>
          </c:extLst>
        </c:ser>
        <c:ser>
          <c:idx val="3"/>
          <c:order val="3"/>
          <c:tx>
            <c:strRef>
              <c:f>データシート!$A$30</c:f>
              <c:strCache>
                <c:ptCount val="1"/>
                <c:pt idx="0">
                  <c:v>北島町介護保険（サービス事業勘定）特別会計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0.08</c:v>
                </c:pt>
                <c:pt idx="2">
                  <c:v>#N/A</c:v>
                </c:pt>
                <c:pt idx="3">
                  <c:v>0.13</c:v>
                </c:pt>
                <c:pt idx="4">
                  <c:v>#N/A</c:v>
                </c:pt>
                <c:pt idx="5">
                  <c:v>0.12</c:v>
                </c:pt>
                <c:pt idx="6">
                  <c:v>#N/A</c:v>
                </c:pt>
                <c:pt idx="7">
                  <c:v>0.12</c:v>
                </c:pt>
                <c:pt idx="8">
                  <c:v>#N/A</c:v>
                </c:pt>
                <c:pt idx="9">
                  <c:v>0.03</c:v>
                </c:pt>
              </c:numCache>
            </c:numRef>
          </c:val>
          <c:extLst xmlns:c16r2="http://schemas.microsoft.com/office/drawing/2015/06/chart">
            <c:ext xmlns:c16="http://schemas.microsoft.com/office/drawing/2014/chart" uri="{C3380CC4-5D6E-409C-BE32-E72D297353CC}">
              <c16:uniqueId val="{00000003-0345-40DF-890C-4AFACF6C643C}"/>
            </c:ext>
          </c:extLst>
        </c:ser>
        <c:ser>
          <c:idx val="4"/>
          <c:order val="4"/>
          <c:tx>
            <c:strRef>
              <c:f>データシート!$A$31</c:f>
              <c:strCache>
                <c:ptCount val="1"/>
                <c:pt idx="0">
                  <c:v>北島町後期高齢者医療特別会計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0.24</c:v>
                </c:pt>
                <c:pt idx="2">
                  <c:v>#N/A</c:v>
                </c:pt>
                <c:pt idx="3">
                  <c:v>0.25</c:v>
                </c:pt>
                <c:pt idx="4">
                  <c:v>#N/A</c:v>
                </c:pt>
                <c:pt idx="5">
                  <c:v>0.28000000000000003</c:v>
                </c:pt>
                <c:pt idx="6">
                  <c:v>#N/A</c:v>
                </c:pt>
                <c:pt idx="7">
                  <c:v>0.23</c:v>
                </c:pt>
                <c:pt idx="8">
                  <c:v>#N/A</c:v>
                </c:pt>
                <c:pt idx="9">
                  <c:v>0.24</c:v>
                </c:pt>
              </c:numCache>
            </c:numRef>
          </c:val>
          <c:extLst xmlns:c16r2="http://schemas.microsoft.com/office/drawing/2015/06/chart">
            <c:ext xmlns:c16="http://schemas.microsoft.com/office/drawing/2014/chart" uri="{C3380CC4-5D6E-409C-BE32-E72D297353CC}">
              <c16:uniqueId val="{00000004-0345-40DF-890C-4AFACF6C643C}"/>
            </c:ext>
          </c:extLst>
        </c:ser>
        <c:ser>
          <c:idx val="5"/>
          <c:order val="5"/>
          <c:tx>
            <c:strRef>
              <c:f>データシート!$A$32</c:f>
              <c:strCache>
                <c:ptCount val="1"/>
                <c:pt idx="0">
                  <c:v>北島町国民健康保険（保険事業勘定）特別会計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1.72</c:v>
                </c:pt>
                <c:pt idx="2">
                  <c:v>#N/A</c:v>
                </c:pt>
                <c:pt idx="3">
                  <c:v>3.37</c:v>
                </c:pt>
                <c:pt idx="4">
                  <c:v>#N/A</c:v>
                </c:pt>
                <c:pt idx="5">
                  <c:v>5.76</c:v>
                </c:pt>
                <c:pt idx="6">
                  <c:v>#N/A</c:v>
                </c:pt>
                <c:pt idx="7">
                  <c:v>5.38</c:v>
                </c:pt>
                <c:pt idx="8">
                  <c:v>#N/A</c:v>
                </c:pt>
                <c:pt idx="9">
                  <c:v>3.9</c:v>
                </c:pt>
              </c:numCache>
            </c:numRef>
          </c:val>
          <c:extLst xmlns:c16r2="http://schemas.microsoft.com/office/drawing/2015/06/chart">
            <c:ext xmlns:c16="http://schemas.microsoft.com/office/drawing/2014/chart" uri="{C3380CC4-5D6E-409C-BE32-E72D297353CC}">
              <c16:uniqueId val="{00000005-0345-40DF-890C-4AFACF6C643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5.65</c:v>
                </c:pt>
                <c:pt idx="2">
                  <c:v>#N/A</c:v>
                </c:pt>
                <c:pt idx="3">
                  <c:v>10.93</c:v>
                </c:pt>
                <c:pt idx="4">
                  <c:v>#N/A</c:v>
                </c:pt>
                <c:pt idx="5">
                  <c:v>6.11</c:v>
                </c:pt>
                <c:pt idx="6">
                  <c:v>#N/A</c:v>
                </c:pt>
                <c:pt idx="7">
                  <c:v>4.2300000000000004</c:v>
                </c:pt>
                <c:pt idx="8">
                  <c:v>#N/A</c:v>
                </c:pt>
                <c:pt idx="9">
                  <c:v>4.1399999999999997</c:v>
                </c:pt>
              </c:numCache>
            </c:numRef>
          </c:val>
          <c:extLst xmlns:c16r2="http://schemas.microsoft.com/office/drawing/2015/06/chart">
            <c:ext xmlns:c16="http://schemas.microsoft.com/office/drawing/2014/chart" uri="{C3380CC4-5D6E-409C-BE32-E72D297353CC}">
              <c16:uniqueId val="{00000006-0345-40DF-890C-4AFACF6C643C}"/>
            </c:ext>
          </c:extLst>
        </c:ser>
        <c:ser>
          <c:idx val="7"/>
          <c:order val="7"/>
          <c:tx>
            <c:strRef>
              <c:f>データシート!$A$34</c:f>
              <c:strCache>
                <c:ptCount val="1"/>
                <c:pt idx="0">
                  <c:v>北島町介護保険（保険事業勘定）特別会計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2.65</c:v>
                </c:pt>
                <c:pt idx="2">
                  <c:v>#N/A</c:v>
                </c:pt>
                <c:pt idx="3">
                  <c:v>3.14</c:v>
                </c:pt>
                <c:pt idx="4">
                  <c:v>#N/A</c:v>
                </c:pt>
                <c:pt idx="5">
                  <c:v>3.2</c:v>
                </c:pt>
                <c:pt idx="6">
                  <c:v>#N/A</c:v>
                </c:pt>
                <c:pt idx="7">
                  <c:v>4.55</c:v>
                </c:pt>
                <c:pt idx="8">
                  <c:v>#N/A</c:v>
                </c:pt>
                <c:pt idx="9">
                  <c:v>4.53</c:v>
                </c:pt>
              </c:numCache>
            </c:numRef>
          </c:val>
          <c:extLst xmlns:c16r2="http://schemas.microsoft.com/office/drawing/2015/06/chart">
            <c:ext xmlns:c16="http://schemas.microsoft.com/office/drawing/2014/chart" uri="{C3380CC4-5D6E-409C-BE32-E72D297353CC}">
              <c16:uniqueId val="{00000007-0345-40DF-890C-4AFACF6C643C}"/>
            </c:ext>
          </c:extLst>
        </c:ser>
        <c:ser>
          <c:idx val="8"/>
          <c:order val="8"/>
          <c:tx>
            <c:strRef>
              <c:f>データシート!$A$35</c:f>
              <c:strCache>
                <c:ptCount val="1"/>
                <c:pt idx="0">
                  <c:v>北島町特別会計公共下水道事業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0.3</c:v>
                </c:pt>
                <c:pt idx="2">
                  <c:v>#N/A</c:v>
                </c:pt>
                <c:pt idx="3">
                  <c:v>0.25</c:v>
                </c:pt>
                <c:pt idx="4">
                  <c:v>#N/A</c:v>
                </c:pt>
                <c:pt idx="5">
                  <c:v>0.82</c:v>
                </c:pt>
                <c:pt idx="6">
                  <c:v>#N/A</c:v>
                </c:pt>
                <c:pt idx="7">
                  <c:v>0.14000000000000001</c:v>
                </c:pt>
                <c:pt idx="8">
                  <c:v>#N/A</c:v>
                </c:pt>
                <c:pt idx="9">
                  <c:v>5.51</c:v>
                </c:pt>
              </c:numCache>
            </c:numRef>
          </c:val>
          <c:extLst xmlns:c16r2="http://schemas.microsoft.com/office/drawing/2015/06/chart">
            <c:ext xmlns:c16="http://schemas.microsoft.com/office/drawing/2014/chart" uri="{C3380CC4-5D6E-409C-BE32-E72D297353CC}">
              <c16:uniqueId val="{00000008-0345-40DF-890C-4AFACF6C643C}"/>
            </c:ext>
          </c:extLst>
        </c:ser>
        <c:ser>
          <c:idx val="9"/>
          <c:order val="9"/>
          <c:tx>
            <c:strRef>
              <c:f>データシート!$A$36</c:f>
              <c:strCache>
                <c:ptCount val="1"/>
                <c:pt idx="0">
                  <c:v>北島町水道事業会計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12.18</c:v>
                </c:pt>
                <c:pt idx="2">
                  <c:v>#N/A</c:v>
                </c:pt>
                <c:pt idx="3">
                  <c:v>12.42</c:v>
                </c:pt>
                <c:pt idx="4">
                  <c:v>#N/A</c:v>
                </c:pt>
                <c:pt idx="5">
                  <c:v>12.97</c:v>
                </c:pt>
                <c:pt idx="6">
                  <c:v>#N/A</c:v>
                </c:pt>
                <c:pt idx="7">
                  <c:v>13.06</c:v>
                </c:pt>
                <c:pt idx="8">
                  <c:v>#N/A</c:v>
                </c:pt>
                <c:pt idx="9">
                  <c:v>12.69</c:v>
                </c:pt>
              </c:numCache>
            </c:numRef>
          </c:val>
          <c:extLst xmlns:c16r2="http://schemas.microsoft.com/office/drawing/2015/06/chart">
            <c:ext xmlns:c16="http://schemas.microsoft.com/office/drawing/2014/chart" uri="{C3380CC4-5D6E-409C-BE32-E72D297353CC}">
              <c16:uniqueId val="{00000009-0345-40DF-890C-4AFACF6C643C}"/>
            </c:ext>
          </c:extLst>
        </c:ser>
        <c:dLbls>
          <c:showLegendKey val="0"/>
          <c:showVal val="0"/>
          <c:showCatName val="0"/>
          <c:showSerName val="0"/>
          <c:showPercent val="0"/>
          <c:showBubbleSize val="0"/>
        </c:dLbls>
        <c:gapWidth val="150"/>
        <c:overlap val="100"/>
        <c:axId val="522855296"/>
        <c:axId val="522851376"/>
      </c:barChart>
      <c:catAx>
        <c:axId val="522855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2851376"/>
        <c:crosses val="autoZero"/>
        <c:auto val="1"/>
        <c:lblAlgn val="ctr"/>
        <c:lblOffset val="100"/>
        <c:tickLblSkip val="1"/>
        <c:tickMarkSkip val="1"/>
        <c:noMultiLvlLbl val="0"/>
      </c:catAx>
      <c:valAx>
        <c:axId val="522851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2855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536</c:v>
                </c:pt>
                <c:pt idx="5">
                  <c:v>509</c:v>
                </c:pt>
                <c:pt idx="8">
                  <c:v>508</c:v>
                </c:pt>
                <c:pt idx="11">
                  <c:v>471</c:v>
                </c:pt>
                <c:pt idx="14">
                  <c:v>471</c:v>
                </c:pt>
              </c:numCache>
            </c:numRef>
          </c:val>
          <c:extLst xmlns:c16r2="http://schemas.microsoft.com/office/drawing/2015/06/chart">
            <c:ext xmlns:c16="http://schemas.microsoft.com/office/drawing/2014/chart" uri="{C3380CC4-5D6E-409C-BE32-E72D297353CC}">
              <c16:uniqueId val="{00000000-A241-4E73-B932-63BF70AC32B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241-4E73-B932-63BF70AC32B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A241-4E73-B932-63BF70AC32B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41</c:v>
                </c:pt>
                <c:pt idx="3">
                  <c:v>41</c:v>
                </c:pt>
                <c:pt idx="6">
                  <c:v>41</c:v>
                </c:pt>
                <c:pt idx="9">
                  <c:v>41</c:v>
                </c:pt>
                <c:pt idx="12">
                  <c:v>43</c:v>
                </c:pt>
              </c:numCache>
            </c:numRef>
          </c:val>
          <c:extLst xmlns:c16r2="http://schemas.microsoft.com/office/drawing/2015/06/chart">
            <c:ext xmlns:c16="http://schemas.microsoft.com/office/drawing/2014/chart" uri="{C3380CC4-5D6E-409C-BE32-E72D297353CC}">
              <c16:uniqueId val="{00000003-A241-4E73-B932-63BF70AC32B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80</c:v>
                </c:pt>
                <c:pt idx="3">
                  <c:v>89</c:v>
                </c:pt>
                <c:pt idx="6">
                  <c:v>94</c:v>
                </c:pt>
                <c:pt idx="9">
                  <c:v>97</c:v>
                </c:pt>
                <c:pt idx="12">
                  <c:v>102</c:v>
                </c:pt>
              </c:numCache>
            </c:numRef>
          </c:val>
          <c:extLst xmlns:c16r2="http://schemas.microsoft.com/office/drawing/2015/06/chart">
            <c:ext xmlns:c16="http://schemas.microsoft.com/office/drawing/2014/chart" uri="{C3380CC4-5D6E-409C-BE32-E72D297353CC}">
              <c16:uniqueId val="{00000004-A241-4E73-B932-63BF70AC32B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241-4E73-B932-63BF70AC32B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241-4E73-B932-63BF70AC32B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552</c:v>
                </c:pt>
                <c:pt idx="3">
                  <c:v>564</c:v>
                </c:pt>
                <c:pt idx="6">
                  <c:v>581</c:v>
                </c:pt>
                <c:pt idx="9">
                  <c:v>564</c:v>
                </c:pt>
                <c:pt idx="12">
                  <c:v>571</c:v>
                </c:pt>
              </c:numCache>
            </c:numRef>
          </c:val>
          <c:extLst xmlns:c16r2="http://schemas.microsoft.com/office/drawing/2015/06/chart">
            <c:ext xmlns:c16="http://schemas.microsoft.com/office/drawing/2014/chart" uri="{C3380CC4-5D6E-409C-BE32-E72D297353CC}">
              <c16:uniqueId val="{00000007-A241-4E73-B932-63BF70AC32B1}"/>
            </c:ext>
          </c:extLst>
        </c:ser>
        <c:dLbls>
          <c:showLegendKey val="0"/>
          <c:showVal val="0"/>
          <c:showCatName val="0"/>
          <c:showSerName val="0"/>
          <c:showPercent val="0"/>
          <c:showBubbleSize val="0"/>
        </c:dLbls>
        <c:gapWidth val="100"/>
        <c:overlap val="100"/>
        <c:axId val="522857256"/>
        <c:axId val="522853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137</c:v>
                </c:pt>
                <c:pt idx="2">
                  <c:v>#N/A</c:v>
                </c:pt>
                <c:pt idx="3">
                  <c:v>#N/A</c:v>
                </c:pt>
                <c:pt idx="4">
                  <c:v>185</c:v>
                </c:pt>
                <c:pt idx="5">
                  <c:v>#N/A</c:v>
                </c:pt>
                <c:pt idx="6">
                  <c:v>#N/A</c:v>
                </c:pt>
                <c:pt idx="7">
                  <c:v>208</c:v>
                </c:pt>
                <c:pt idx="8">
                  <c:v>#N/A</c:v>
                </c:pt>
                <c:pt idx="9">
                  <c:v>#N/A</c:v>
                </c:pt>
                <c:pt idx="10">
                  <c:v>231</c:v>
                </c:pt>
                <c:pt idx="11">
                  <c:v>#N/A</c:v>
                </c:pt>
                <c:pt idx="12">
                  <c:v>#N/A</c:v>
                </c:pt>
                <c:pt idx="13">
                  <c:v>245</c:v>
                </c:pt>
                <c:pt idx="14">
                  <c:v>#N/A</c:v>
                </c:pt>
              </c:numCache>
            </c:numRef>
          </c:val>
          <c:smooth val="0"/>
          <c:extLst xmlns:c16r2="http://schemas.microsoft.com/office/drawing/2015/06/chart">
            <c:ext xmlns:c16="http://schemas.microsoft.com/office/drawing/2014/chart" uri="{C3380CC4-5D6E-409C-BE32-E72D297353CC}">
              <c16:uniqueId val="{00000008-A241-4E73-B932-63BF70AC32B1}"/>
            </c:ext>
          </c:extLst>
        </c:ser>
        <c:dLbls>
          <c:showLegendKey val="0"/>
          <c:showVal val="0"/>
          <c:showCatName val="0"/>
          <c:showSerName val="0"/>
          <c:showPercent val="0"/>
          <c:showBubbleSize val="0"/>
        </c:dLbls>
        <c:marker val="1"/>
        <c:smooth val="0"/>
        <c:axId val="522857256"/>
        <c:axId val="522853336"/>
      </c:lineChart>
      <c:catAx>
        <c:axId val="522857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2853336"/>
        <c:crosses val="autoZero"/>
        <c:auto val="1"/>
        <c:lblAlgn val="ctr"/>
        <c:lblOffset val="100"/>
        <c:tickLblSkip val="1"/>
        <c:tickMarkSkip val="1"/>
        <c:noMultiLvlLbl val="0"/>
      </c:catAx>
      <c:valAx>
        <c:axId val="522853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2857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5566</c:v>
                </c:pt>
                <c:pt idx="5">
                  <c:v>5304</c:v>
                </c:pt>
                <c:pt idx="8">
                  <c:v>4468</c:v>
                </c:pt>
                <c:pt idx="11">
                  <c:v>5489</c:v>
                </c:pt>
                <c:pt idx="14">
                  <c:v>5410</c:v>
                </c:pt>
              </c:numCache>
            </c:numRef>
          </c:val>
          <c:extLst xmlns:c16r2="http://schemas.microsoft.com/office/drawing/2015/06/chart">
            <c:ext xmlns:c16="http://schemas.microsoft.com/office/drawing/2014/chart" uri="{C3380CC4-5D6E-409C-BE32-E72D297353CC}">
              <c16:uniqueId val="{00000000-DEB6-46BB-AFD3-3D6A3AF8EC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187</c:v>
                </c:pt>
                <c:pt idx="5">
                  <c:v>167</c:v>
                </c:pt>
                <c:pt idx="8">
                  <c:v>135</c:v>
                </c:pt>
                <c:pt idx="11">
                  <c:v>113</c:v>
                </c:pt>
                <c:pt idx="14">
                  <c:v>91</c:v>
                </c:pt>
              </c:numCache>
            </c:numRef>
          </c:val>
          <c:extLst xmlns:c16r2="http://schemas.microsoft.com/office/drawing/2015/06/chart">
            <c:ext xmlns:c16="http://schemas.microsoft.com/office/drawing/2014/chart" uri="{C3380CC4-5D6E-409C-BE32-E72D297353CC}">
              <c16:uniqueId val="{00000001-DEB6-46BB-AFD3-3D6A3AF8EC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4566</c:v>
                </c:pt>
                <c:pt idx="5">
                  <c:v>4687</c:v>
                </c:pt>
                <c:pt idx="8">
                  <c:v>4753</c:v>
                </c:pt>
                <c:pt idx="11">
                  <c:v>4790</c:v>
                </c:pt>
                <c:pt idx="14">
                  <c:v>4590</c:v>
                </c:pt>
              </c:numCache>
            </c:numRef>
          </c:val>
          <c:extLst xmlns:c16r2="http://schemas.microsoft.com/office/drawing/2015/06/chart">
            <c:ext xmlns:c16="http://schemas.microsoft.com/office/drawing/2014/chart" uri="{C3380CC4-5D6E-409C-BE32-E72D297353CC}">
              <c16:uniqueId val="{00000002-DEB6-46BB-AFD3-3D6A3AF8EC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EB6-46BB-AFD3-3D6A3AF8EC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EB6-46BB-AFD3-3D6A3AF8EC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EB6-46BB-AFD3-3D6A3AF8EC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656</c:v>
                </c:pt>
                <c:pt idx="3">
                  <c:v>593</c:v>
                </c:pt>
                <c:pt idx="6">
                  <c:v>586</c:v>
                </c:pt>
                <c:pt idx="9">
                  <c:v>558</c:v>
                </c:pt>
                <c:pt idx="12">
                  <c:v>513</c:v>
                </c:pt>
              </c:numCache>
            </c:numRef>
          </c:val>
          <c:extLst xmlns:c16r2="http://schemas.microsoft.com/office/drawing/2015/06/chart">
            <c:ext xmlns:c16="http://schemas.microsoft.com/office/drawing/2014/chart" uri="{C3380CC4-5D6E-409C-BE32-E72D297353CC}">
              <c16:uniqueId val="{00000006-DEB6-46BB-AFD3-3D6A3AF8EC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489</c:v>
                </c:pt>
                <c:pt idx="3">
                  <c:v>455</c:v>
                </c:pt>
                <c:pt idx="6">
                  <c:v>422</c:v>
                </c:pt>
                <c:pt idx="9">
                  <c:v>391</c:v>
                </c:pt>
                <c:pt idx="12">
                  <c:v>354</c:v>
                </c:pt>
              </c:numCache>
            </c:numRef>
          </c:val>
          <c:extLst xmlns:c16r2="http://schemas.microsoft.com/office/drawing/2015/06/chart">
            <c:ext xmlns:c16="http://schemas.microsoft.com/office/drawing/2014/chart" uri="{C3380CC4-5D6E-409C-BE32-E72D297353CC}">
              <c16:uniqueId val="{00000007-DEB6-46BB-AFD3-3D6A3AF8EC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1817</c:v>
                </c:pt>
                <c:pt idx="3">
                  <c:v>1910</c:v>
                </c:pt>
                <c:pt idx="6">
                  <c:v>1951</c:v>
                </c:pt>
                <c:pt idx="9">
                  <c:v>2032</c:v>
                </c:pt>
                <c:pt idx="12">
                  <c:v>2077</c:v>
                </c:pt>
              </c:numCache>
            </c:numRef>
          </c:val>
          <c:extLst xmlns:c16r2="http://schemas.microsoft.com/office/drawing/2015/06/chart">
            <c:ext xmlns:c16="http://schemas.microsoft.com/office/drawing/2014/chart" uri="{C3380CC4-5D6E-409C-BE32-E72D297353CC}">
              <c16:uniqueId val="{00000008-DEB6-46BB-AFD3-3D6A3AF8EC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EB6-46BB-AFD3-3D6A3AF8EC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6055</c:v>
                </c:pt>
                <c:pt idx="3">
                  <c:v>5941</c:v>
                </c:pt>
                <c:pt idx="6">
                  <c:v>5871</c:v>
                </c:pt>
                <c:pt idx="9">
                  <c:v>5867</c:v>
                </c:pt>
                <c:pt idx="12">
                  <c:v>5665</c:v>
                </c:pt>
              </c:numCache>
            </c:numRef>
          </c:val>
          <c:extLst xmlns:c16r2="http://schemas.microsoft.com/office/drawing/2015/06/chart">
            <c:ext xmlns:c16="http://schemas.microsoft.com/office/drawing/2014/chart" uri="{C3380CC4-5D6E-409C-BE32-E72D297353CC}">
              <c16:uniqueId val="{0000000A-DEB6-46BB-AFD3-3D6A3AF8ECDC}"/>
            </c:ext>
          </c:extLst>
        </c:ser>
        <c:dLbls>
          <c:showLegendKey val="0"/>
          <c:showVal val="0"/>
          <c:showCatName val="0"/>
          <c:showSerName val="0"/>
          <c:showPercent val="0"/>
          <c:showBubbleSize val="0"/>
        </c:dLbls>
        <c:gapWidth val="100"/>
        <c:overlap val="100"/>
        <c:axId val="522856864"/>
        <c:axId val="522855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EB6-46BB-AFD3-3D6A3AF8ECDC}"/>
            </c:ext>
          </c:extLst>
        </c:ser>
        <c:dLbls>
          <c:showLegendKey val="0"/>
          <c:showVal val="0"/>
          <c:showCatName val="0"/>
          <c:showSerName val="0"/>
          <c:showPercent val="0"/>
          <c:showBubbleSize val="0"/>
        </c:dLbls>
        <c:marker val="1"/>
        <c:smooth val="0"/>
        <c:axId val="522856864"/>
        <c:axId val="522855688"/>
      </c:lineChart>
      <c:catAx>
        <c:axId val="52285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2855688"/>
        <c:crosses val="autoZero"/>
        <c:auto val="1"/>
        <c:lblAlgn val="ctr"/>
        <c:lblOffset val="100"/>
        <c:tickLblSkip val="1"/>
        <c:tickMarkSkip val="1"/>
        <c:noMultiLvlLbl val="0"/>
      </c:catAx>
      <c:valAx>
        <c:axId val="522855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2856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2880</c:v>
                </c:pt>
                <c:pt idx="1">
                  <c:v>2881</c:v>
                </c:pt>
                <c:pt idx="2">
                  <c:v>2582</c:v>
                </c:pt>
              </c:numCache>
            </c:numRef>
          </c:val>
          <c:extLst xmlns:c16r2="http://schemas.microsoft.com/office/drawing/2015/06/chart">
            <c:ext xmlns:c16="http://schemas.microsoft.com/office/drawing/2014/chart" uri="{C3380CC4-5D6E-409C-BE32-E72D297353CC}">
              <c16:uniqueId val="{00000000-E92C-4B59-86FD-72883B9505C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238</c:v>
                </c:pt>
                <c:pt idx="1">
                  <c:v>238</c:v>
                </c:pt>
                <c:pt idx="2">
                  <c:v>239</c:v>
                </c:pt>
              </c:numCache>
            </c:numRef>
          </c:val>
          <c:extLst xmlns:c16r2="http://schemas.microsoft.com/office/drawing/2015/06/chart">
            <c:ext xmlns:c16="http://schemas.microsoft.com/office/drawing/2014/chart" uri="{C3380CC4-5D6E-409C-BE32-E72D297353CC}">
              <c16:uniqueId val="{00000001-E92C-4B59-86FD-72883B9505C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1108</c:v>
                </c:pt>
                <c:pt idx="1">
                  <c:v>1144</c:v>
                </c:pt>
                <c:pt idx="2">
                  <c:v>1142</c:v>
                </c:pt>
              </c:numCache>
            </c:numRef>
          </c:val>
          <c:extLst xmlns:c16r2="http://schemas.microsoft.com/office/drawing/2015/06/chart">
            <c:ext xmlns:c16="http://schemas.microsoft.com/office/drawing/2014/chart" uri="{C3380CC4-5D6E-409C-BE32-E72D297353CC}">
              <c16:uniqueId val="{00000002-E92C-4B59-86FD-72883B9505C7}"/>
            </c:ext>
          </c:extLst>
        </c:ser>
        <c:dLbls>
          <c:showLegendKey val="0"/>
          <c:showVal val="0"/>
          <c:showCatName val="0"/>
          <c:showSerName val="0"/>
          <c:showPercent val="0"/>
          <c:showBubbleSize val="0"/>
        </c:dLbls>
        <c:gapWidth val="120"/>
        <c:overlap val="100"/>
        <c:axId val="522850984"/>
        <c:axId val="522853728"/>
      </c:barChart>
      <c:catAx>
        <c:axId val="522850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22853728"/>
        <c:crosses val="autoZero"/>
        <c:auto val="1"/>
        <c:lblAlgn val="ctr"/>
        <c:lblOffset val="100"/>
        <c:tickLblSkip val="1"/>
        <c:tickMarkSkip val="1"/>
        <c:noMultiLvlLbl val="0"/>
      </c:catAx>
      <c:valAx>
        <c:axId val="5228537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22850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AAD-4933-A50E-2792BB489933}"/>
                </c:ext>
                <c:ext xmlns:c15="http://schemas.microsoft.com/office/drawing/2012/chart" uri="{CE6537A1-D6FC-4f65-9D91-7224C49458BB}">
                  <c15:dlblFieldTable>
                    <c15:dlblFTEntry>
                      <c15:txfldGUID>{1A3027A1-EF3E-4FFB-B3FC-0C482E188248}</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AAD-4933-A50E-2792BB489933}"/>
                </c:ext>
                <c:ext xmlns:c15="http://schemas.microsoft.com/office/drawing/2012/chart" uri="{CE6537A1-D6FC-4f65-9D91-7224C49458BB}">
                  <c15:dlblFieldTable>
                    <c15:dlblFTEntry>
                      <c15:txfldGUID>{1BF1AC6F-BE58-4C50-B84C-142F8141740C}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AAD-4933-A50E-2792BB489933}"/>
                </c:ext>
                <c:ext xmlns:c15="http://schemas.microsoft.com/office/drawing/2012/chart" uri="{CE6537A1-D6FC-4f65-9D91-7224C49458BB}">
                  <c15:dlblFieldTable>
                    <c15:dlblFTEntry>
                      <c15:txfldGUID>{62B2B8C1-501B-4A4D-B3E0-F7EBAE4E415E}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AAD-4933-A50E-2792BB489933}"/>
                </c:ext>
                <c:ext xmlns:c15="http://schemas.microsoft.com/office/drawing/2012/chart" uri="{CE6537A1-D6FC-4f65-9D91-7224C49458BB}">
                  <c15:dlblFieldTable>
                    <c15:dlblFTEntry>
                      <c15:txfldGUID>{565CEAA4-C16F-4C0B-9C86-A30D352757FA}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AAD-4933-A50E-2792BB489933}"/>
                </c:ext>
                <c:ext xmlns:c15="http://schemas.microsoft.com/office/drawing/2012/chart" uri="{CE6537A1-D6FC-4f65-9D91-7224C49458BB}">
                  <c15:dlblFieldTable>
                    <c15:dlblFTEntry>
                      <c15:txfldGUID>{5BAE9E8B-7835-4630-9540-83B0BB9A32DE}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AAD-4933-A50E-2792BB489933}"/>
                </c:ext>
                <c:ext xmlns:c15="http://schemas.microsoft.com/office/drawing/2012/chart" uri="{CE6537A1-D6FC-4f65-9D91-7224C49458BB}">
                  <c15:dlblFieldTable>
                    <c15:dlblFTEntry>
                      <c15:txfldGUID>{336E7683-ECC3-4C7B-AEB4-C08BA8C8EF57}</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AAD-4933-A50E-2792BB489933}"/>
                </c:ext>
                <c:ext xmlns:c15="http://schemas.microsoft.com/office/drawing/2012/chart" uri="{CE6537A1-D6FC-4f65-9D91-7224C49458BB}">
                  <c15:dlblFieldTable>
                    <c15:dlblFTEntry>
                      <c15:txfldGUID>{48511EAA-AEA0-4CD8-A24B-13F0EC231B9B}</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AAD-4933-A50E-2792BB489933}"/>
                </c:ext>
                <c:ext xmlns:c15="http://schemas.microsoft.com/office/drawing/2012/chart" uri="{CE6537A1-D6FC-4f65-9D91-7224C49458BB}">
                  <c15:dlblFieldTable>
                    <c15:dlblFTEntry>
                      <c15:txfldGUID>{A6B488B6-84CA-4C9F-B133-B089559A0808}</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AAD-4933-A50E-2792BB489933}"/>
                </c:ext>
                <c:ext xmlns:c15="http://schemas.microsoft.com/office/drawing/2012/chart" uri="{CE6537A1-D6FC-4f65-9D91-7224C49458BB}">
                  <c15:dlblFieldTable>
                    <c15:dlblFTEntry>
                      <c15:txfldGUID>{6A405DAD-9382-47DE-AF78-D868B19C49E5}</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54.7</c:v>
                </c:pt>
                <c:pt idx="16">
                  <c:v>57.1</c:v>
                </c:pt>
                <c:pt idx="24">
                  <c:v>57.9</c:v>
                </c:pt>
                <c:pt idx="32">
                  <c:v>59.5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0AAD-4933-A50E-2792BB48993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AAD-4933-A50E-2792BB489933}"/>
                </c:ext>
                <c:ext xmlns:c15="http://schemas.microsoft.com/office/drawing/2012/chart" uri="{CE6537A1-D6FC-4f65-9D91-7224C49458BB}">
                  <c15:dlblFieldTable>
                    <c15:dlblFTEntry>
                      <c15:txfldGUID>{EDF7E32A-072F-4C16-AA4C-F0C6605A3FB6}</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AAD-4933-A50E-2792BB489933}"/>
                </c:ext>
                <c:ext xmlns:c15="http://schemas.microsoft.com/office/drawing/2012/chart" uri="{CE6537A1-D6FC-4f65-9D91-7224C49458BB}">
                  <c15:dlblFieldTable>
                    <c15:dlblFTEntry>
                      <c15:txfldGUID>{D53E468B-B3F7-4890-8CD0-498CB8681864}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AAD-4933-A50E-2792BB489933}"/>
                </c:ext>
                <c:ext xmlns:c15="http://schemas.microsoft.com/office/drawing/2012/chart" uri="{CE6537A1-D6FC-4f65-9D91-7224C49458BB}">
                  <c15:dlblFieldTable>
                    <c15:dlblFTEntry>
                      <c15:txfldGUID>{BDB8AAD5-8C8F-4C54-9368-5D433CFD116D}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AAD-4933-A50E-2792BB489933}"/>
                </c:ext>
                <c:ext xmlns:c15="http://schemas.microsoft.com/office/drawing/2012/chart" uri="{CE6537A1-D6FC-4f65-9D91-7224C49458BB}">
                  <c15:dlblFieldTable>
                    <c15:dlblFTEntry>
                      <c15:txfldGUID>{F486CEE8-152A-4970-A366-6AD76512F418}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AAD-4933-A50E-2792BB489933}"/>
                </c:ext>
                <c:ext xmlns:c15="http://schemas.microsoft.com/office/drawing/2012/chart" uri="{CE6537A1-D6FC-4f65-9D91-7224C49458BB}">
                  <c15:dlblFieldTable>
                    <c15:dlblFTEntry>
                      <c15:txfldGUID>{E8AAF2E3-0D06-4E50-A237-ED460D315213}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AAD-4933-A50E-2792BB489933}"/>
                </c:ext>
                <c:ext xmlns:c15="http://schemas.microsoft.com/office/drawing/2012/chart" uri="{CE6537A1-D6FC-4f65-9D91-7224C49458BB}">
                  <c15:dlblFieldTable>
                    <c15:dlblFTEntry>
                      <c15:txfldGUID>{E29B5347-15A8-4F2F-8E98-CE53343EEC92}</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AAD-4933-A50E-2792BB489933}"/>
                </c:ext>
                <c:ext xmlns:c15="http://schemas.microsoft.com/office/drawing/2012/chart" uri="{CE6537A1-D6FC-4f65-9D91-7224C49458BB}">
                  <c15:dlblFieldTable>
                    <c15:dlblFTEntry>
                      <c15:txfldGUID>{E8ADF10C-3C72-4A81-BBB8-13475BBAA08D}</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AAD-4933-A50E-2792BB489933}"/>
                </c:ext>
                <c:ext xmlns:c15="http://schemas.microsoft.com/office/drawing/2012/chart" uri="{CE6537A1-D6FC-4f65-9D91-7224C49458BB}">
                  <c15:dlblFieldTable>
                    <c15:dlblFTEntry>
                      <c15:txfldGUID>{888BE1B8-89E2-4EB4-AC8E-7CEDFB5EB223}</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AAD-4933-A50E-2792BB489933}"/>
                </c:ext>
                <c:ext xmlns:c15="http://schemas.microsoft.com/office/drawing/2012/chart" uri="{CE6537A1-D6FC-4f65-9D91-7224C49458BB}">
                  <c15:dlblFieldTable>
                    <c15:dlblFTEntry>
                      <c15:txfldGUID>{610FCEBC-4BED-43D0-96DB-7F3FABE2BD08}</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pt idx="32">
                  <c:v>59.1</c:v>
                </c:pt>
              </c:numCache>
            </c:numRef>
          </c:xVal>
          <c:yVal>
            <c:numRef>
              <c:f>公会計指標分析・財政指標組合せ分析表!$BP$55:$DC$55</c:f>
              <c:numCache>
                <c:formatCode>#,##0.0;"▲ "#,##0.0</c:formatCode>
                <c:ptCount val="40"/>
                <c:pt idx="8">
                  <c:v>13</c:v>
                </c:pt>
                <c:pt idx="16">
                  <c:v>21</c:v>
                </c:pt>
                <c:pt idx="24">
                  <c:v>20.2</c:v>
                </c:pt>
                <c:pt idx="32">
                  <c:v>18.3</c:v>
                </c:pt>
              </c:numCache>
            </c:numRef>
          </c:yVal>
          <c:smooth val="0"/>
          <c:extLst xmlns:c16r2="http://schemas.microsoft.com/office/drawing/2015/06/chart">
            <c:ext xmlns:c16="http://schemas.microsoft.com/office/drawing/2014/chart" uri="{C3380CC4-5D6E-409C-BE32-E72D297353CC}">
              <c16:uniqueId val="{00000013-0AAD-4933-A50E-2792BB489933}"/>
            </c:ext>
          </c:extLst>
        </c:ser>
        <c:dLbls>
          <c:showLegendKey val="0"/>
          <c:showVal val="1"/>
          <c:showCatName val="0"/>
          <c:showSerName val="0"/>
          <c:showPercent val="0"/>
          <c:showBubbleSize val="0"/>
        </c:dLbls>
        <c:axId val="522831384"/>
        <c:axId val="522828640"/>
      </c:scatterChart>
      <c:valAx>
        <c:axId val="522831384"/>
        <c:scaling>
          <c:orientation val="minMax"/>
          <c:max val="59.6"/>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2828640"/>
        <c:crosses val="autoZero"/>
        <c:crossBetween val="midCat"/>
      </c:valAx>
      <c:valAx>
        <c:axId val="52282864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28313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37B-4510-8600-7660B349FF51}"/>
                </c:ext>
                <c:ext xmlns:c15="http://schemas.microsoft.com/office/drawing/2012/chart" uri="{CE6537A1-D6FC-4f65-9D91-7224C49458BB}">
                  <c15:dlblFieldTable>
                    <c15:dlblFTEntry>
                      <c15:txfldGUID>{87F73FF5-BB83-47EA-9570-2BD9E95B9920}</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37B-4510-8600-7660B349FF51}"/>
                </c:ext>
                <c:ext xmlns:c15="http://schemas.microsoft.com/office/drawing/2012/chart" uri="{CE6537A1-D6FC-4f65-9D91-7224C49458BB}">
                  <c15:dlblFieldTable>
                    <c15:dlblFTEntry>
                      <c15:txfldGUID>{B33893B5-57BE-4A6D-94CF-C6B2626136AF}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37B-4510-8600-7660B349FF51}"/>
                </c:ext>
                <c:ext xmlns:c15="http://schemas.microsoft.com/office/drawing/2012/chart" uri="{CE6537A1-D6FC-4f65-9D91-7224C49458BB}">
                  <c15:dlblFieldTable>
                    <c15:dlblFTEntry>
                      <c15:txfldGUID>{0222883C-B7ED-407A-A4C9-59E6DD948B05}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37B-4510-8600-7660B349FF51}"/>
                </c:ext>
                <c:ext xmlns:c15="http://schemas.microsoft.com/office/drawing/2012/chart" uri="{CE6537A1-D6FC-4f65-9D91-7224C49458BB}">
                  <c15:dlblFieldTable>
                    <c15:dlblFTEntry>
                      <c15:txfldGUID>{E6A08936-C3AC-4E6D-AC0A-DE56D1EEA203}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37B-4510-8600-7660B349FF51}"/>
                </c:ext>
                <c:ext xmlns:c15="http://schemas.microsoft.com/office/drawing/2012/chart" uri="{CE6537A1-D6FC-4f65-9D91-7224C49458BB}">
                  <c15:dlblFieldTable>
                    <c15:dlblFTEntry>
                      <c15:txfldGUID>{13FE0007-1A6F-40FB-A77B-353FA00404B4}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37B-4510-8600-7660B349FF51}"/>
                </c:ext>
                <c:ext xmlns:c15="http://schemas.microsoft.com/office/drawing/2012/chart" uri="{CE6537A1-D6FC-4f65-9D91-7224C49458BB}">
                  <c15:dlblFieldTable>
                    <c15:dlblFTEntry>
                      <c15:txfldGUID>{FDB2D63E-80B5-42A6-B46F-E6D46017203A}</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37B-4510-8600-7660B349FF51}"/>
                </c:ext>
                <c:ext xmlns:c15="http://schemas.microsoft.com/office/drawing/2012/chart" uri="{CE6537A1-D6FC-4f65-9D91-7224C49458BB}">
                  <c15:dlblFieldTable>
                    <c15:dlblFTEntry>
                      <c15:txfldGUID>{BB33031F-1AAD-40EE-8149-1D74C8E90BDB}</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37B-4510-8600-7660B349FF51}"/>
                </c:ext>
                <c:ext xmlns:c15="http://schemas.microsoft.com/office/drawing/2012/chart" uri="{CE6537A1-D6FC-4f65-9D91-7224C49458BB}">
                  <c15:dlblFieldTable>
                    <c15:dlblFTEntry>
                      <c15:txfldGUID>{85E7B680-32D9-4E33-B40A-894796B6F07E}</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37B-4510-8600-7660B349FF51}"/>
                </c:ext>
                <c:ext xmlns:c15="http://schemas.microsoft.com/office/drawing/2012/chart" uri="{CE6537A1-D6FC-4f65-9D91-7224C49458BB}">
                  <c15:dlblFieldTable>
                    <c15:dlblFTEntry>
                      <c15:txfldGUID>{3F9F72E9-2F1B-4C0C-8608-8D7C85C185F7}</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2.8</c:v>
                </c:pt>
                <c:pt idx="8">
                  <c:v>3.2</c:v>
                </c:pt>
                <c:pt idx="16">
                  <c:v>4.2</c:v>
                </c:pt>
                <c:pt idx="24">
                  <c:v>4.9000000000000004</c:v>
                </c:pt>
                <c:pt idx="32">
                  <c:v>5.3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D37B-4510-8600-7660B349FF5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37B-4510-8600-7660B349FF51}"/>
                </c:ext>
                <c:ext xmlns:c15="http://schemas.microsoft.com/office/drawing/2012/chart" uri="{CE6537A1-D6FC-4f65-9D91-7224C49458BB}">
                  <c15:dlblFieldTable>
                    <c15:dlblFTEntry>
                      <c15:txfldGUID>{ECC6B64E-3229-4F2D-A0A6-ACFF98A2CFD3}</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37B-4510-8600-7660B349FF51}"/>
                </c:ext>
                <c:ext xmlns:c15="http://schemas.microsoft.com/office/drawing/2012/chart" uri="{CE6537A1-D6FC-4f65-9D91-7224C49458BB}">
                  <c15:dlblFieldTable>
                    <c15:dlblFTEntry>
                      <c15:txfldGUID>{5E8E0B7F-AF7A-4642-917A-94E0E4CC303B}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37B-4510-8600-7660B349FF51}"/>
                </c:ext>
                <c:ext xmlns:c15="http://schemas.microsoft.com/office/drawing/2012/chart" uri="{CE6537A1-D6FC-4f65-9D91-7224C49458BB}">
                  <c15:dlblFieldTable>
                    <c15:dlblFTEntry>
                      <c15:txfldGUID>{297AD313-D11B-4A50-BDA3-31F79E27CE27}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37B-4510-8600-7660B349FF51}"/>
                </c:ext>
                <c:ext xmlns:c15="http://schemas.microsoft.com/office/drawing/2012/chart" uri="{CE6537A1-D6FC-4f65-9D91-7224C49458BB}">
                  <c15:dlblFieldTable>
                    <c15:dlblFTEntry>
                      <c15:txfldGUID>{0FA0D7F0-B75D-4DD9-B3E3-6F0F60718E82}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37B-4510-8600-7660B349FF51}"/>
                </c:ext>
                <c:ext xmlns:c15="http://schemas.microsoft.com/office/drawing/2012/chart" uri="{CE6537A1-D6FC-4f65-9D91-7224C49458BB}">
                  <c15:dlblFieldTable>
                    <c15:dlblFTEntry>
                      <c15:txfldGUID>{24779E61-B6E0-44DA-B458-A8F99ECB8774}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37B-4510-8600-7660B349FF51}"/>
                </c:ext>
                <c:ext xmlns:c15="http://schemas.microsoft.com/office/drawing/2012/chart" uri="{CE6537A1-D6FC-4f65-9D91-7224C49458BB}">
                  <c15:dlblFieldTable>
                    <c15:dlblFTEntry>
                      <c15:txfldGUID>{9BBEA46D-34A5-44EE-B916-8100C94B3AB1}</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37B-4510-8600-7660B349FF51}"/>
                </c:ext>
                <c:ext xmlns:c15="http://schemas.microsoft.com/office/drawing/2012/chart" uri="{CE6537A1-D6FC-4f65-9D91-7224C49458BB}">
                  <c15:dlblFieldTable>
                    <c15:dlblFTEntry>
                      <c15:txfldGUID>{59608BA8-1337-4E4B-BD89-DE4AAAAE7029}</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37B-4510-8600-7660B349FF51}"/>
                </c:ext>
                <c:ext xmlns:c15="http://schemas.microsoft.com/office/drawing/2012/chart" uri="{CE6537A1-D6FC-4f65-9D91-7224C49458BB}">
                  <c15:dlblFieldTable>
                    <c15:dlblFTEntry>
                      <c15:txfldGUID>{CF783A5B-16C8-404D-B54B-3D0686262391}</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37B-4510-8600-7660B349FF51}"/>
                </c:ext>
                <c:ext xmlns:c15="http://schemas.microsoft.com/office/drawing/2012/chart" uri="{CE6537A1-D6FC-4f65-9D91-7224C49458BB}">
                  <c15:dlblFieldTable>
                    <c15:dlblFTEntry>
                      <c15:txfldGUID>{D3E3A136-C511-45A0-8AB1-17946076B097}</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xmlns:c16r2="http://schemas.microsoft.com/office/drawing/2015/06/chart">
            <c:ext xmlns:c16="http://schemas.microsoft.com/office/drawing/2014/chart" uri="{C3380CC4-5D6E-409C-BE32-E72D297353CC}">
              <c16:uniqueId val="{00000013-D37B-4510-8600-7660B349FF51}"/>
            </c:ext>
          </c:extLst>
        </c:ser>
        <c:dLbls>
          <c:showLegendKey val="0"/>
          <c:showVal val="1"/>
          <c:showCatName val="0"/>
          <c:showSerName val="0"/>
          <c:showPercent val="0"/>
          <c:showBubbleSize val="0"/>
        </c:dLbls>
        <c:axId val="522836088"/>
        <c:axId val="522837656"/>
      </c:scatterChart>
      <c:valAx>
        <c:axId val="522836088"/>
        <c:scaling>
          <c:orientation val="minMax"/>
          <c:max val="7.8"/>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2837656"/>
        <c:crosses val="autoZero"/>
        <c:crossBetween val="midCat"/>
      </c:valAx>
      <c:valAx>
        <c:axId val="522837656"/>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28360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徳島県北島町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過去の高金利償還分が徐々に完済し、元利償還金が減少傾向にあったが、措置期間が終了した大型事業分の起債の償還が始まるため今後は増加が見込まれる。また、下水道事業の起債残高の増加により普通会計への負担の増加も見込まれる。新規起債の際は、必要性を勘案し計画的に行うよう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徳島県北島町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平成２４年度以降は、将来負担額が充当可能財源等を下回っている。</a:t>
          </a:r>
          <a:r>
            <a:rPr kumimoji="1" lang="ja-JP" altLang="en-US" sz="1100">
              <a:solidFill>
                <a:schemeClr val="dk1"/>
              </a:solidFill>
              <a:effectLst/>
              <a:latin typeface="+mn-lt"/>
              <a:ea typeface="+mn-ea"/>
              <a:cs typeface="+mn-cs"/>
            </a:rPr>
            <a:t>今後の公共施設の改修による資金需要の増加より起債額の増加が見込まれるため将来的には数値の悪化が懸念される。</a:t>
          </a:r>
          <a:r>
            <a:rPr kumimoji="1" lang="ja-JP" altLang="ja-JP" sz="1100">
              <a:solidFill>
                <a:schemeClr val="dk1"/>
              </a:solidFill>
              <a:effectLst/>
              <a:latin typeface="+mn-lt"/>
              <a:ea typeface="+mn-ea"/>
              <a:cs typeface="+mn-cs"/>
            </a:rPr>
            <a:t>必要最小限の起債に留め、充当可能基金の積立を図り高い水準での比率の維持ができるよう努める。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徳島県北島町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交付税の一時的現象に伴う財源補填として財政調整基金を取り崩したため前年より減少した。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社会保障関係経費の増大や公共施設等の老朽化対策、その他の将来への備えのため、地方財政法第７条第１項による積立のほか、行革、経費節減等により捻出した額の積立を行っていく。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公共施設等整備基金：公共施設等の整備（新設、増改築、修繕又は新設等に伴う用地取得）に要する経費の財源に充てるため。</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公共施設等の老朽化対策に備えるため。</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令和２年度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までに公共施設の個別施設計画策定を行い、必要な費用について計画的に積立を行っていく。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交付税の一時的現象に伴う財源補填として財政調整基金を取り崩したため前年より減少した。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社会保障関係経費の増大や公共施設等の老朽化対策、その他の将来への備えのため、地方財政法第７条第１項による積立のほか、行革、経費節減等により捻出した額の積立を行っていく。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計画的な起債により、償還の金額も安定しているため現状維持とする。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BEE1A630-9CB2-473B-9A60-9516CE0987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6C23394E-AE5B-4219-9F82-5F584436B9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xmlns="" id="{0BDE079B-F5D4-4CF3-BB86-39FC6AF8D8B8}"/>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xmlns="" id="{6A6013E6-7131-4CBA-AF4D-CA30C1CFF9E1}"/>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xmlns="" id="{D4A96B75-26A7-463B-A751-93A4BE8FAA85}"/>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xmlns="" id="{E18225C1-A518-4E3D-A025-0A0B450B1742}"/>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xmlns="" id="{DB77F1E7-5F34-45ED-88EA-6599A2C4C071}"/>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xmlns="" id="{ADB1B3AE-C096-4A3C-A88C-E91DDB0D2132}"/>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xmlns="" id="{9AADCC03-75F3-41FB-8A2A-E071163EE6E3}"/>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xmlns="" id="{921B7014-DC7A-49E3-894D-403376E9887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xmlns="" id="{A9766DF9-2438-4AB2-B21C-98583EF28AD2}"/>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xmlns="" id="{C91CF493-9A72-4FA4-8DB8-CE4EB1860F1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xmlns="" id="{FFDC4CCD-DCCD-483C-B5F9-C9B86BFE4AB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xmlns="" id="{C5BA6222-08F6-49FD-AFCE-37B69C4D61F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xmlns="" id="{BDF6F357-BA74-4B80-860B-B85309CF355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xmlns="" id="{29F1B5B1-75E3-4901-A783-C070E540433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xmlns="" id="{A9F08FF0-4C3D-48A9-91D5-05776E066FF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xmlns="" id="{9C1E6506-1E95-4DE1-B655-0352B1766E3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xmlns="" id="{3E78EA59-9E3E-4EAA-A1E2-C0000793FB0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xmlns="" id="{1663B025-980F-4CDD-880B-353AB8347EC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xmlns="" id="{0F0F58E0-4637-4F40-A7CB-33A29322054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23,260
23,103
8.74
7,588,331
7,212,472
196,648
4,746,523
5,664,673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xmlns="" id="{40CF38F3-3881-410E-BA6C-E35E22318F1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xmlns="" id="{B234975E-406A-4E76-9D6E-87CD404835A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xmlns="" id="{BE91F6BA-FE3B-4055-AAD2-DF3D4468952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xmlns="" id="{9119ABC6-73A5-4E2D-B8D1-A258FB537D2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xmlns="" id="{01FFCF07-C91B-41A1-84ED-2977D79AD8D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xmlns="" id="{0F4FC5BF-4491-4D52-94D2-E04E3C81DD7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xmlns="" id="{AEA209F3-C829-41D6-9A21-9314869FE28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xmlns="" id="{072E6283-9671-4A06-B405-2001C008C5A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xmlns="" id="{78228855-B2E2-4EA3-9610-805BED0563C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xmlns="" id="{2DF03EF0-90B3-48AC-8946-723C1664188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xmlns="" id="{A7728F43-A43D-414C-A362-1E4B6F7958F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xmlns="" id="{0DCB540F-77C4-41D0-BDB7-DA99D01472C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xmlns="" id="{E1B2C230-A713-4DC5-9BEA-9BF6CAFC008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xmlns="" id="{5F4F2CD8-8F63-42A2-8DEC-FC38D9DF320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xmlns="" id="{856ECBFB-9E6C-4185-9A40-B043243BE3E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xmlns="" id="{9E0EED7E-CEEC-4338-8DF3-E1232B22007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xmlns="" id="{F68F2830-91A8-47D1-A047-D4EA6070169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xmlns="" id="{093A66FC-E654-47ED-99E3-3A3F38912CDB}"/>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xmlns="" id="{2D9C2A11-1040-4782-8705-5338F6971E79}"/>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xmlns="" id="{AAC405FE-CAE2-45A6-96C3-D1101AEF5A0F}"/>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xmlns="" id="{B097E85B-6591-4670-A22D-4809808FAB51}"/>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xmlns="" id="{6C71BA88-D720-42F0-9637-C14FC42583D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xmlns="" id="{0ACD4C7C-5AA6-4835-971E-E0978F051FC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xmlns="" id="{8F2A921F-CDE5-43AF-896D-A8A7E76C95A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xmlns="" id="{E7EAEEFA-85B5-46AD-8B49-6651053E888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xmlns="" id="{2C7C0067-7E96-4747-8F0A-139EA83438B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xmlns="" id="{9602CAF0-539E-4751-AAB3-99561E82891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xmlns="" id="{CB6215F8-B680-4B83-BE68-1F2743AC8FC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xmlns="" id="{36015C5F-CBB0-4667-A412-62D3ADE05A3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xmlns="" id="{B064EE4E-231C-4E2C-8BFF-34F140B774C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xmlns="" id="{98C5C836-9930-4A9C-9B2A-82977694551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xmlns="" id="{BBA2FB5F-1415-45F7-8079-960878DE6FE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xmlns="" id="{F620CE3C-2E16-48C8-986E-5FE05797D4B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xmlns="" id="{5FF30D14-02E8-44E1-BDF2-75785C6984E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有形固定資産減価償却率は、全国平均より低い水準となっているが、類似団体と比較すると少し高い水準となっている。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償却率は上昇しており今後の施設管理の適正化に努める。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xmlns="" id="{0637F9A8-F7B0-49CE-9FB9-3FFA448CD8C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xmlns="" id="{B065F854-3031-41BA-A02C-96933BDC823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xmlns="" id="{35C60B4A-6929-4EBF-B021-4597612178A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xmlns="" id="{8DCB3B21-2735-4EEB-BF09-57B54DADCEA3}"/>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xmlns="" id="{6F93D45C-6038-4140-B09D-2A9BD6B7327E}"/>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xmlns="" id="{4ADA0736-759E-4293-AD97-93070F347F8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xmlns="" id="{95B2EB5A-51EA-43F1-AF2B-8B0A89C6F1EA}"/>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xmlns="" id="{C17B26F8-77F3-44CC-8AF5-FF7FF926FEE4}"/>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xmlns="" id="{9A088078-AC4B-4D41-BB3C-9A7A4522110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xmlns="" id="{060EA6FB-95AD-4D10-A6AA-1D733BD1BF9B}"/>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xmlns="" id="{005900C5-F76B-41AE-83D0-ADCA261FCCB2}"/>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xmlns="" id="{63D2CFBB-A731-4067-A8D9-E07A62CD2129}"/>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xmlns="" id="{3069332A-797A-42C7-83BA-0D9F61511EB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xmlns="" id="{2B2B75CC-9DAA-49B2-A598-5B8C3B4DC2A5}"/>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xmlns="" id="{C3C93BAF-CA73-460A-8335-A1E6F1AA4A16}"/>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xmlns="" id="{05BAA688-561D-40C5-A31E-37E8D821B54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3" name="テキスト ボックス 72">
          <a:extLst>
            <a:ext uri="{FF2B5EF4-FFF2-40B4-BE49-F238E27FC236}">
              <a16:creationId xmlns:a16="http://schemas.microsoft.com/office/drawing/2014/main" xmlns="" id="{9655EF3B-5C3C-4A88-8888-20492F281378}"/>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xmlns="" id="{784B7D26-2472-44C1-BB3C-B88C7774D0A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75" name="直線コネクタ 74">
          <a:extLst>
            <a:ext uri="{FF2B5EF4-FFF2-40B4-BE49-F238E27FC236}">
              <a16:creationId xmlns:a16="http://schemas.microsoft.com/office/drawing/2014/main" xmlns="" id="{865C50C4-A644-4D84-A573-559E0723258B}"/>
            </a:ext>
          </a:extLst>
        </xdr:cNvPr>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76" name="有形固定資産減価償却率最小値テキスト">
          <a:extLst>
            <a:ext uri="{FF2B5EF4-FFF2-40B4-BE49-F238E27FC236}">
              <a16:creationId xmlns:a16="http://schemas.microsoft.com/office/drawing/2014/main" xmlns="" id="{CB132C6C-F854-41E5-B757-B3AF7ABF0F5E}"/>
            </a:ext>
          </a:extLst>
        </xdr:cNvPr>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77" name="直線コネクタ 76">
          <a:extLst>
            <a:ext uri="{FF2B5EF4-FFF2-40B4-BE49-F238E27FC236}">
              <a16:creationId xmlns:a16="http://schemas.microsoft.com/office/drawing/2014/main" xmlns="" id="{899D6ADC-C8B4-4C00-BB5D-29EBA37B7A1F}"/>
            </a:ext>
          </a:extLst>
        </xdr:cNvPr>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8" name="有形固定資産減価償却率最大値テキスト">
          <a:extLst>
            <a:ext uri="{FF2B5EF4-FFF2-40B4-BE49-F238E27FC236}">
              <a16:creationId xmlns:a16="http://schemas.microsoft.com/office/drawing/2014/main" xmlns="" id="{D03003A5-3122-40A2-BA07-6F18D2B58983}"/>
            </a:ext>
          </a:extLst>
        </xdr:cNvPr>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9" name="直線コネクタ 78">
          <a:extLst>
            <a:ext uri="{FF2B5EF4-FFF2-40B4-BE49-F238E27FC236}">
              <a16:creationId xmlns:a16="http://schemas.microsoft.com/office/drawing/2014/main" xmlns="" id="{9B3E5DC0-AB0A-4B90-857E-F59D6F5190C4}"/>
            </a:ext>
          </a:extLst>
        </xdr:cNvPr>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80" name="有形固定資産減価償却率平均値テキスト">
          <a:extLst>
            <a:ext uri="{FF2B5EF4-FFF2-40B4-BE49-F238E27FC236}">
              <a16:creationId xmlns:a16="http://schemas.microsoft.com/office/drawing/2014/main" xmlns="" id="{1220AE1D-A603-46E2-9B64-5FD65AB8C16F}"/>
            </a:ext>
          </a:extLst>
        </xdr:cNvPr>
        <xdr:cNvSpPr txBox="1"/>
      </xdr:nvSpPr>
      <xdr:spPr>
        <a:xfrm>
          <a:off x="48133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81" name="フローチャート: 判断 80">
          <a:extLst>
            <a:ext uri="{FF2B5EF4-FFF2-40B4-BE49-F238E27FC236}">
              <a16:creationId xmlns:a16="http://schemas.microsoft.com/office/drawing/2014/main" xmlns="" id="{BBF4294A-4E0E-49BF-86C4-4D87AE1562B9}"/>
            </a:ext>
          </a:extLst>
        </xdr:cNvPr>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82" name="フローチャート: 判断 81">
          <a:extLst>
            <a:ext uri="{FF2B5EF4-FFF2-40B4-BE49-F238E27FC236}">
              <a16:creationId xmlns:a16="http://schemas.microsoft.com/office/drawing/2014/main" xmlns="" id="{C346F4B8-F247-40F6-8161-80DB86F0F6FC}"/>
            </a:ext>
          </a:extLst>
        </xdr:cNvPr>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83" name="フローチャート: 判断 82">
          <a:extLst>
            <a:ext uri="{FF2B5EF4-FFF2-40B4-BE49-F238E27FC236}">
              <a16:creationId xmlns:a16="http://schemas.microsoft.com/office/drawing/2014/main" xmlns="" id="{C1226DBC-5760-43F0-A710-F3977A8E3742}"/>
            </a:ext>
          </a:extLst>
        </xdr:cNvPr>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84" name="フローチャート: 判断 83">
          <a:extLst>
            <a:ext uri="{FF2B5EF4-FFF2-40B4-BE49-F238E27FC236}">
              <a16:creationId xmlns:a16="http://schemas.microsoft.com/office/drawing/2014/main" xmlns="" id="{115BB0E9-A01E-4A4A-A0FC-5C507883CD92}"/>
            </a:ext>
          </a:extLst>
        </xdr:cNvPr>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4A785ADC-AAFC-4AF0-A263-E935F4B97D4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884A8B44-68E1-4B45-9E7D-D757641D9AB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9CBF67E7-4285-43B3-8853-F14D89E7ECC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9ED7FE70-6FFF-4B98-B63B-EC3A030E433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16A499C8-1F7F-471A-8BCE-B982B05FF13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64861</xdr:rowOff>
    </xdr:from>
    <xdr:to>
      <xdr:col>23</xdr:col>
      <xdr:colOff>136525</xdr:colOff>
      <xdr:row>31</xdr:row>
      <xdr:rowOff>166461</xdr:rowOff>
    </xdr:to>
    <xdr:sp macro="" textlink="">
      <xdr:nvSpPr>
        <xdr:cNvPr id="90" name="楕円 89">
          <a:extLst>
            <a:ext uri="{FF2B5EF4-FFF2-40B4-BE49-F238E27FC236}">
              <a16:creationId xmlns:a16="http://schemas.microsoft.com/office/drawing/2014/main" xmlns="" id="{529C3AD2-9E2F-417C-ADD1-2196F629220A}"/>
            </a:ext>
          </a:extLst>
        </xdr:cNvPr>
        <xdr:cNvSpPr/>
      </xdr:nvSpPr>
      <xdr:spPr>
        <a:xfrm>
          <a:off x="4711700" y="61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87738</xdr:rowOff>
    </xdr:from>
    <xdr:ext cx="405111" cy="259045"/>
    <xdr:sp macro="" textlink="">
      <xdr:nvSpPr>
        <xdr:cNvPr id="91" name="有形固定資産減価償却率該当値テキスト">
          <a:extLst>
            <a:ext uri="{FF2B5EF4-FFF2-40B4-BE49-F238E27FC236}">
              <a16:creationId xmlns:a16="http://schemas.microsoft.com/office/drawing/2014/main" xmlns="" id="{0F25DB7A-3222-4C78-BBCF-90F56B8C11E9}"/>
            </a:ext>
          </a:extLst>
        </xdr:cNvPr>
        <xdr:cNvSpPr txBox="1"/>
      </xdr:nvSpPr>
      <xdr:spPr>
        <a:xfrm>
          <a:off x="4813300" y="600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114209</xdr:rowOff>
    </xdr:from>
    <xdr:to>
      <xdr:col>19</xdr:col>
      <xdr:colOff>187325</xdr:colOff>
      <xdr:row>32</xdr:row>
      <xdr:rowOff>44359</xdr:rowOff>
    </xdr:to>
    <xdr:sp macro="" textlink="">
      <xdr:nvSpPr>
        <xdr:cNvPr id="92" name="楕円 91">
          <a:extLst>
            <a:ext uri="{FF2B5EF4-FFF2-40B4-BE49-F238E27FC236}">
              <a16:creationId xmlns:a16="http://schemas.microsoft.com/office/drawing/2014/main" xmlns="" id="{6F32627A-88F7-499B-BB41-C1A9B6979527}"/>
            </a:ext>
          </a:extLst>
        </xdr:cNvPr>
        <xdr:cNvSpPr/>
      </xdr:nvSpPr>
      <xdr:spPr>
        <a:xfrm>
          <a:off x="4000500" y="62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115661</xdr:rowOff>
    </xdr:from>
    <xdr:to>
      <xdr:col>23</xdr:col>
      <xdr:colOff>85725</xdr:colOff>
      <xdr:row>31</xdr:row>
      <xdr:rowOff>165009</xdr:rowOff>
    </xdr:to>
    <xdr:cxnSp macro="">
      <xdr:nvCxnSpPr>
        <xdr:cNvPr id="93" name="直線コネクタ 92">
          <a:extLst>
            <a:ext uri="{FF2B5EF4-FFF2-40B4-BE49-F238E27FC236}">
              <a16:creationId xmlns:a16="http://schemas.microsoft.com/office/drawing/2014/main" xmlns="" id="{AD5BFEB7-253E-418E-A87F-079B4C846391}"/>
            </a:ext>
          </a:extLst>
        </xdr:cNvPr>
        <xdr:cNvCxnSpPr/>
      </xdr:nvCxnSpPr>
      <xdr:spPr>
        <a:xfrm flipV="1">
          <a:off x="4051300" y="6202136"/>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138883</xdr:rowOff>
    </xdr:from>
    <xdr:to>
      <xdr:col>15</xdr:col>
      <xdr:colOff>187325</xdr:colOff>
      <xdr:row>32</xdr:row>
      <xdr:rowOff>69033</xdr:rowOff>
    </xdr:to>
    <xdr:sp macro="" textlink="">
      <xdr:nvSpPr>
        <xdr:cNvPr id="94" name="楕円 93">
          <a:extLst>
            <a:ext uri="{FF2B5EF4-FFF2-40B4-BE49-F238E27FC236}">
              <a16:creationId xmlns:a16="http://schemas.microsoft.com/office/drawing/2014/main" xmlns="" id="{86FF4D56-69D8-423E-AF6F-92C3853606C1}"/>
            </a:ext>
          </a:extLst>
        </xdr:cNvPr>
        <xdr:cNvSpPr/>
      </xdr:nvSpPr>
      <xdr:spPr>
        <a:xfrm>
          <a:off x="3238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165009</xdr:rowOff>
    </xdr:from>
    <xdr:to>
      <xdr:col>19</xdr:col>
      <xdr:colOff>136525</xdr:colOff>
      <xdr:row>32</xdr:row>
      <xdr:rowOff>18233</xdr:rowOff>
    </xdr:to>
    <xdr:cxnSp macro="">
      <xdr:nvCxnSpPr>
        <xdr:cNvPr id="95" name="直線コネクタ 94">
          <a:extLst>
            <a:ext uri="{FF2B5EF4-FFF2-40B4-BE49-F238E27FC236}">
              <a16:creationId xmlns:a16="http://schemas.microsoft.com/office/drawing/2014/main" xmlns="" id="{F10D4F17-D855-42AE-8A68-D4D908427A9F}"/>
            </a:ext>
          </a:extLst>
        </xdr:cNvPr>
        <xdr:cNvCxnSpPr/>
      </xdr:nvCxnSpPr>
      <xdr:spPr>
        <a:xfrm flipV="1">
          <a:off x="3289300" y="6251484"/>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41456</xdr:rowOff>
    </xdr:from>
    <xdr:to>
      <xdr:col>11</xdr:col>
      <xdr:colOff>187325</xdr:colOff>
      <xdr:row>32</xdr:row>
      <xdr:rowOff>143056</xdr:rowOff>
    </xdr:to>
    <xdr:sp macro="" textlink="">
      <xdr:nvSpPr>
        <xdr:cNvPr id="96" name="楕円 95">
          <a:extLst>
            <a:ext uri="{FF2B5EF4-FFF2-40B4-BE49-F238E27FC236}">
              <a16:creationId xmlns:a16="http://schemas.microsoft.com/office/drawing/2014/main" xmlns="" id="{7D091296-AAF3-4B15-AD40-CEAA9714578A}"/>
            </a:ext>
          </a:extLst>
        </xdr:cNvPr>
        <xdr:cNvSpPr/>
      </xdr:nvSpPr>
      <xdr:spPr>
        <a:xfrm>
          <a:off x="2476500" y="629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18233</xdr:rowOff>
    </xdr:from>
    <xdr:to>
      <xdr:col>15</xdr:col>
      <xdr:colOff>136525</xdr:colOff>
      <xdr:row>32</xdr:row>
      <xdr:rowOff>92256</xdr:rowOff>
    </xdr:to>
    <xdr:cxnSp macro="">
      <xdr:nvCxnSpPr>
        <xdr:cNvPr id="97" name="直線コネクタ 96">
          <a:extLst>
            <a:ext uri="{FF2B5EF4-FFF2-40B4-BE49-F238E27FC236}">
              <a16:creationId xmlns:a16="http://schemas.microsoft.com/office/drawing/2014/main" xmlns="" id="{FF3828E7-F8C3-440A-9301-864BFD15ACB0}"/>
            </a:ext>
          </a:extLst>
        </xdr:cNvPr>
        <xdr:cNvCxnSpPr/>
      </xdr:nvCxnSpPr>
      <xdr:spPr>
        <a:xfrm flipV="1">
          <a:off x="2527300" y="6276158"/>
          <a:ext cx="762000" cy="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54718</xdr:rowOff>
    </xdr:from>
    <xdr:ext cx="405111" cy="259045"/>
    <xdr:sp macro="" textlink="">
      <xdr:nvSpPr>
        <xdr:cNvPr id="98" name="n_1aveValue有形固定資産減価償却率">
          <a:extLst>
            <a:ext uri="{FF2B5EF4-FFF2-40B4-BE49-F238E27FC236}">
              <a16:creationId xmlns:a16="http://schemas.microsoft.com/office/drawing/2014/main" xmlns="" id="{C1813334-BD94-4AD3-BCB5-8F1CFFBB0ABA}"/>
            </a:ext>
          </a:extLst>
        </xdr:cNvPr>
        <xdr:cNvSpPr txBox="1"/>
      </xdr:nvSpPr>
      <xdr:spPr>
        <a:xfrm>
          <a:off x="3836044" y="5969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99" name="n_2aveValue有形固定資産減価償却率">
          <a:extLst>
            <a:ext uri="{FF2B5EF4-FFF2-40B4-BE49-F238E27FC236}">
              <a16:creationId xmlns:a16="http://schemas.microsoft.com/office/drawing/2014/main" xmlns="" id="{EDFC115C-0D3E-4829-835E-8DCDBAE0957F}"/>
            </a:ext>
          </a:extLst>
        </xdr:cNvPr>
        <xdr:cNvSpPr txBox="1"/>
      </xdr:nvSpPr>
      <xdr:spPr>
        <a:xfrm>
          <a:off x="30867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2829</xdr:rowOff>
    </xdr:from>
    <xdr:ext cx="405111" cy="259045"/>
    <xdr:sp macro="" textlink="">
      <xdr:nvSpPr>
        <xdr:cNvPr id="100" name="n_3aveValue有形固定資産減価償却率">
          <a:extLst>
            <a:ext uri="{FF2B5EF4-FFF2-40B4-BE49-F238E27FC236}">
              <a16:creationId xmlns:a16="http://schemas.microsoft.com/office/drawing/2014/main" xmlns="" id="{82DB9F70-C169-4EA5-84EA-0FCD725EC831}"/>
            </a:ext>
          </a:extLst>
        </xdr:cNvPr>
        <xdr:cNvSpPr txBox="1"/>
      </xdr:nvSpPr>
      <xdr:spPr>
        <a:xfrm>
          <a:off x="2324744" y="6432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35486</xdr:rowOff>
    </xdr:from>
    <xdr:ext cx="405111" cy="259045"/>
    <xdr:sp macro="" textlink="">
      <xdr:nvSpPr>
        <xdr:cNvPr id="101" name="n_1mainValue有形固定資産減価償却率">
          <a:extLst>
            <a:ext uri="{FF2B5EF4-FFF2-40B4-BE49-F238E27FC236}">
              <a16:creationId xmlns:a16="http://schemas.microsoft.com/office/drawing/2014/main" xmlns="" id="{ED615132-3DFA-434B-B128-233B2EBF50F3}"/>
            </a:ext>
          </a:extLst>
        </xdr:cNvPr>
        <xdr:cNvSpPr txBox="1"/>
      </xdr:nvSpPr>
      <xdr:spPr>
        <a:xfrm>
          <a:off x="3836044" y="629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85560</xdr:rowOff>
    </xdr:from>
    <xdr:ext cx="405111" cy="259045"/>
    <xdr:sp macro="" textlink="">
      <xdr:nvSpPr>
        <xdr:cNvPr id="102" name="n_2mainValue有形固定資産減価償却率">
          <a:extLst>
            <a:ext uri="{FF2B5EF4-FFF2-40B4-BE49-F238E27FC236}">
              <a16:creationId xmlns:a16="http://schemas.microsoft.com/office/drawing/2014/main" xmlns="" id="{8C4512DB-C3F3-4069-A84C-2BCCF4EAB727}"/>
            </a:ext>
          </a:extLst>
        </xdr:cNvPr>
        <xdr:cNvSpPr txBox="1"/>
      </xdr:nvSpPr>
      <xdr:spPr>
        <a:xfrm>
          <a:off x="3086744" y="600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159583</xdr:rowOff>
    </xdr:from>
    <xdr:ext cx="405111" cy="259045"/>
    <xdr:sp macro="" textlink="">
      <xdr:nvSpPr>
        <xdr:cNvPr id="103" name="n_3mainValue有形固定資産減価償却率">
          <a:extLst>
            <a:ext uri="{FF2B5EF4-FFF2-40B4-BE49-F238E27FC236}">
              <a16:creationId xmlns:a16="http://schemas.microsoft.com/office/drawing/2014/main" xmlns="" id="{BD84305D-A5C7-4BD6-96CE-4B39DDDE3A52}"/>
            </a:ext>
          </a:extLst>
        </xdr:cNvPr>
        <xdr:cNvSpPr txBox="1"/>
      </xdr:nvSpPr>
      <xdr:spPr>
        <a:xfrm>
          <a:off x="2324744" y="6074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xmlns="" id="{902CF1B9-FCF4-4EF2-8FDB-4B7D370649E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xmlns="" id="{B6EA0432-383E-4FAD-BF71-6BAE4D556A4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a16="http://schemas.microsoft.com/office/drawing/2014/main" xmlns="" id="{118226ED-463F-42A4-9162-2C591C4B0A3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xmlns="" id="{3877A925-4EF9-446F-ABD4-993C11DCC00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xmlns="" id="{0BB3838B-6DFD-4452-9EA6-3B7E831A122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xmlns="" id="{E6CACD27-E871-4FDA-8544-3AB1F3F5E09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xmlns="" id="{322AB821-8343-4DC1-903D-15A97438723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xmlns="" id="{135ACDB1-EEB6-4367-A7EF-825F2F34162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xmlns="" id="{2A3BA19C-003E-401C-A1C8-A91CB8B6304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xmlns="" id="{74A0C6EA-49F7-4E14-8D9A-EB288145542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xmlns="" id="{C484EC25-2486-4663-9532-903CCAB1288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xmlns="" id="{8410865B-352F-4487-821B-5886D08A478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xmlns="" id="{26EAA12F-403C-4E27-B5C8-E72E663FBE7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債務償還比率は類似団体と比べ低い水準を保っており、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類似団体順位も比較的高い位置しているので計画的な財政運営に努める。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xmlns="" id="{0F724A5F-AC22-438A-BE49-B3FAC97A557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xmlns="" id="{D6728AAC-CE28-40C9-A21D-B27949884D7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a:extLst>
            <a:ext uri="{FF2B5EF4-FFF2-40B4-BE49-F238E27FC236}">
              <a16:creationId xmlns:a16="http://schemas.microsoft.com/office/drawing/2014/main" xmlns="" id="{81FBA52D-4BFA-4E5D-971F-DC155935B2F4}"/>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20" name="テキスト ボックス 119">
          <a:extLst>
            <a:ext uri="{FF2B5EF4-FFF2-40B4-BE49-F238E27FC236}">
              <a16:creationId xmlns:a16="http://schemas.microsoft.com/office/drawing/2014/main" xmlns="" id="{49478B5C-1A81-49F7-90C6-F589C1D314C7}"/>
            </a:ext>
          </a:extLst>
        </xdr:cNvPr>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a:extLst>
            <a:ext uri="{FF2B5EF4-FFF2-40B4-BE49-F238E27FC236}">
              <a16:creationId xmlns:a16="http://schemas.microsoft.com/office/drawing/2014/main" xmlns="" id="{D04A88FA-5445-4B9B-9318-5E686180742A}"/>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2" name="テキスト ボックス 121">
          <a:extLst>
            <a:ext uri="{FF2B5EF4-FFF2-40B4-BE49-F238E27FC236}">
              <a16:creationId xmlns:a16="http://schemas.microsoft.com/office/drawing/2014/main" xmlns="" id="{B126529C-6C2D-4852-87D2-308CEA2B1F11}"/>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a:extLst>
            <a:ext uri="{FF2B5EF4-FFF2-40B4-BE49-F238E27FC236}">
              <a16:creationId xmlns:a16="http://schemas.microsoft.com/office/drawing/2014/main" xmlns="" id="{2B322A34-0E9F-4AB0-B9B0-26DC29DF4AC5}"/>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24" name="テキスト ボックス 123">
          <a:extLst>
            <a:ext uri="{FF2B5EF4-FFF2-40B4-BE49-F238E27FC236}">
              <a16:creationId xmlns:a16="http://schemas.microsoft.com/office/drawing/2014/main" xmlns="" id="{6362A5FE-1778-4148-859F-176BEFC5D156}"/>
            </a:ext>
          </a:extLst>
        </xdr:cNvPr>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a:extLst>
            <a:ext uri="{FF2B5EF4-FFF2-40B4-BE49-F238E27FC236}">
              <a16:creationId xmlns:a16="http://schemas.microsoft.com/office/drawing/2014/main" xmlns="" id="{FFF512BB-6D41-471A-BB56-3544EE5095C9}"/>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26" name="テキスト ボックス 125">
          <a:extLst>
            <a:ext uri="{FF2B5EF4-FFF2-40B4-BE49-F238E27FC236}">
              <a16:creationId xmlns:a16="http://schemas.microsoft.com/office/drawing/2014/main" xmlns="" id="{DF468E51-6084-4D30-8197-05CD89B8BEDF}"/>
            </a:ext>
          </a:extLst>
        </xdr:cNvPr>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xmlns="" id="{DD5BBE29-CC21-4459-A258-9653714DB32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a:extLst>
            <a:ext uri="{FF2B5EF4-FFF2-40B4-BE49-F238E27FC236}">
              <a16:creationId xmlns:a16="http://schemas.microsoft.com/office/drawing/2014/main" xmlns="" id="{9DA6DE42-4F3A-4FFA-9579-7849231EB199}"/>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xmlns="" id="{74ADA0DD-9E70-4B2D-9242-8037B566D21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30" name="直線コネクタ 129">
          <a:extLst>
            <a:ext uri="{FF2B5EF4-FFF2-40B4-BE49-F238E27FC236}">
              <a16:creationId xmlns:a16="http://schemas.microsoft.com/office/drawing/2014/main" xmlns="" id="{6DAD02C1-1F7B-4FAE-BD0D-5BB032C74743}"/>
            </a:ext>
          </a:extLst>
        </xdr:cNvPr>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31" name="債務償還比率最小値テキスト">
          <a:extLst>
            <a:ext uri="{FF2B5EF4-FFF2-40B4-BE49-F238E27FC236}">
              <a16:creationId xmlns:a16="http://schemas.microsoft.com/office/drawing/2014/main" xmlns="" id="{464E8EC3-0213-4731-9C1F-AE0F12E2CCA7}"/>
            </a:ext>
          </a:extLst>
        </xdr:cNvPr>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32" name="直線コネクタ 131">
          <a:extLst>
            <a:ext uri="{FF2B5EF4-FFF2-40B4-BE49-F238E27FC236}">
              <a16:creationId xmlns:a16="http://schemas.microsoft.com/office/drawing/2014/main" xmlns="" id="{325025DB-78D5-4E90-9197-556B274628CF}"/>
            </a:ext>
          </a:extLst>
        </xdr:cNvPr>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33" name="債務償還比率最大値テキスト">
          <a:extLst>
            <a:ext uri="{FF2B5EF4-FFF2-40B4-BE49-F238E27FC236}">
              <a16:creationId xmlns:a16="http://schemas.microsoft.com/office/drawing/2014/main" xmlns="" id="{2BFD132C-35BC-4ACA-9115-39F91624A604}"/>
            </a:ext>
          </a:extLst>
        </xdr:cNvPr>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34" name="直線コネクタ 133">
          <a:extLst>
            <a:ext uri="{FF2B5EF4-FFF2-40B4-BE49-F238E27FC236}">
              <a16:creationId xmlns:a16="http://schemas.microsoft.com/office/drawing/2014/main" xmlns="" id="{C7F14290-08E8-4631-9310-AB586FD4221C}"/>
            </a:ext>
          </a:extLst>
        </xdr:cNvPr>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54810</xdr:rowOff>
    </xdr:from>
    <xdr:ext cx="469744" cy="259045"/>
    <xdr:sp macro="" textlink="">
      <xdr:nvSpPr>
        <xdr:cNvPr id="135" name="債務償還比率平均値テキスト">
          <a:extLst>
            <a:ext uri="{FF2B5EF4-FFF2-40B4-BE49-F238E27FC236}">
              <a16:creationId xmlns:a16="http://schemas.microsoft.com/office/drawing/2014/main" xmlns="" id="{7D5F1B91-EE62-44F4-8C8D-44AD674DA054}"/>
            </a:ext>
          </a:extLst>
        </xdr:cNvPr>
        <xdr:cNvSpPr txBox="1"/>
      </xdr:nvSpPr>
      <xdr:spPr>
        <a:xfrm>
          <a:off x="14846300" y="5969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36" name="フローチャート: 判断 135">
          <a:extLst>
            <a:ext uri="{FF2B5EF4-FFF2-40B4-BE49-F238E27FC236}">
              <a16:creationId xmlns:a16="http://schemas.microsoft.com/office/drawing/2014/main" xmlns="" id="{32CD4376-CC44-4ADF-980C-F98AD97CA50E}"/>
            </a:ext>
          </a:extLst>
        </xdr:cNvPr>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37" name="フローチャート: 判断 136">
          <a:extLst>
            <a:ext uri="{FF2B5EF4-FFF2-40B4-BE49-F238E27FC236}">
              <a16:creationId xmlns:a16="http://schemas.microsoft.com/office/drawing/2014/main" xmlns="" id="{9B959B21-5BF0-4423-BA4C-18CC8F2316CC}"/>
            </a:ext>
          </a:extLst>
        </xdr:cNvPr>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xmlns="" id="{C16F5D56-8FA2-41BC-91F5-3EC54BFF148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xmlns="" id="{F69C3676-D968-450B-AE38-4C9F3B13735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E482098C-B628-4D3F-817A-6DAFB9F63DB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471BB696-7C7A-412F-BA99-285D20234C2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4E982A77-8C52-4CF1-BF01-386FA9B3771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62393</xdr:rowOff>
    </xdr:from>
    <xdr:to>
      <xdr:col>76</xdr:col>
      <xdr:colOff>73025</xdr:colOff>
      <xdr:row>32</xdr:row>
      <xdr:rowOff>163993</xdr:rowOff>
    </xdr:to>
    <xdr:sp macro="" textlink="">
      <xdr:nvSpPr>
        <xdr:cNvPr id="143" name="楕円 142">
          <a:extLst>
            <a:ext uri="{FF2B5EF4-FFF2-40B4-BE49-F238E27FC236}">
              <a16:creationId xmlns:a16="http://schemas.microsoft.com/office/drawing/2014/main" xmlns="" id="{45169CFC-DECD-40A0-89FE-38892E6898A2}"/>
            </a:ext>
          </a:extLst>
        </xdr:cNvPr>
        <xdr:cNvSpPr/>
      </xdr:nvSpPr>
      <xdr:spPr>
        <a:xfrm>
          <a:off x="14744700" y="632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40820</xdr:rowOff>
    </xdr:from>
    <xdr:ext cx="469744" cy="259045"/>
    <xdr:sp macro="" textlink="">
      <xdr:nvSpPr>
        <xdr:cNvPr id="144" name="債務償還比率該当値テキスト">
          <a:extLst>
            <a:ext uri="{FF2B5EF4-FFF2-40B4-BE49-F238E27FC236}">
              <a16:creationId xmlns:a16="http://schemas.microsoft.com/office/drawing/2014/main" xmlns="" id="{4429FC70-0DF3-4C1E-947A-B83A54C9B09E}"/>
            </a:ext>
          </a:extLst>
        </xdr:cNvPr>
        <xdr:cNvSpPr txBox="1"/>
      </xdr:nvSpPr>
      <xdr:spPr>
        <a:xfrm>
          <a:off x="14846300" y="629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105313</xdr:rowOff>
    </xdr:from>
    <xdr:to>
      <xdr:col>72</xdr:col>
      <xdr:colOff>123825</xdr:colOff>
      <xdr:row>33</xdr:row>
      <xdr:rowOff>35463</xdr:rowOff>
    </xdr:to>
    <xdr:sp macro="" textlink="">
      <xdr:nvSpPr>
        <xdr:cNvPr id="145" name="楕円 144">
          <a:extLst>
            <a:ext uri="{FF2B5EF4-FFF2-40B4-BE49-F238E27FC236}">
              <a16:creationId xmlns:a16="http://schemas.microsoft.com/office/drawing/2014/main" xmlns="" id="{5A3967CA-E122-4511-852A-5661FD617D83}"/>
            </a:ext>
          </a:extLst>
        </xdr:cNvPr>
        <xdr:cNvSpPr/>
      </xdr:nvSpPr>
      <xdr:spPr>
        <a:xfrm>
          <a:off x="14033500" y="636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113193</xdr:rowOff>
    </xdr:from>
    <xdr:to>
      <xdr:col>76</xdr:col>
      <xdr:colOff>22225</xdr:colOff>
      <xdr:row>32</xdr:row>
      <xdr:rowOff>156113</xdr:rowOff>
    </xdr:to>
    <xdr:cxnSp macro="">
      <xdr:nvCxnSpPr>
        <xdr:cNvPr id="146" name="直線コネクタ 145">
          <a:extLst>
            <a:ext uri="{FF2B5EF4-FFF2-40B4-BE49-F238E27FC236}">
              <a16:creationId xmlns:a16="http://schemas.microsoft.com/office/drawing/2014/main" xmlns="" id="{9E521CB9-FA3C-4EF5-8B27-0699554728C6}"/>
            </a:ext>
          </a:extLst>
        </xdr:cNvPr>
        <xdr:cNvCxnSpPr/>
      </xdr:nvCxnSpPr>
      <xdr:spPr>
        <a:xfrm flipV="1">
          <a:off x="14084300" y="6371118"/>
          <a:ext cx="711200" cy="4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150060</xdr:rowOff>
    </xdr:from>
    <xdr:ext cx="469744" cy="259045"/>
    <xdr:sp macro="" textlink="">
      <xdr:nvSpPr>
        <xdr:cNvPr id="147" name="n_1aveValue債務償還比率">
          <a:extLst>
            <a:ext uri="{FF2B5EF4-FFF2-40B4-BE49-F238E27FC236}">
              <a16:creationId xmlns:a16="http://schemas.microsoft.com/office/drawing/2014/main" xmlns="" id="{8E7FB4E1-DC9D-4033-9678-B0FC24593958}"/>
            </a:ext>
          </a:extLst>
        </xdr:cNvPr>
        <xdr:cNvSpPr txBox="1"/>
      </xdr:nvSpPr>
      <xdr:spPr>
        <a:xfrm>
          <a:off x="13836727" y="589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26590</xdr:rowOff>
    </xdr:from>
    <xdr:ext cx="469744" cy="259045"/>
    <xdr:sp macro="" textlink="">
      <xdr:nvSpPr>
        <xdr:cNvPr id="148" name="n_1mainValue債務償還比率">
          <a:extLst>
            <a:ext uri="{FF2B5EF4-FFF2-40B4-BE49-F238E27FC236}">
              <a16:creationId xmlns:a16="http://schemas.microsoft.com/office/drawing/2014/main" xmlns="" id="{9C275FC3-2308-46DC-9A14-679B8438F908}"/>
            </a:ext>
          </a:extLst>
        </xdr:cNvPr>
        <xdr:cNvSpPr txBox="1"/>
      </xdr:nvSpPr>
      <xdr:spPr>
        <a:xfrm>
          <a:off x="13836727" y="645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a:extLst>
            <a:ext uri="{FF2B5EF4-FFF2-40B4-BE49-F238E27FC236}">
              <a16:creationId xmlns:a16="http://schemas.microsoft.com/office/drawing/2014/main" xmlns="" id="{D376FA96-2B38-45C2-8B6F-467456B1AB4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a:extLst>
            <a:ext uri="{FF2B5EF4-FFF2-40B4-BE49-F238E27FC236}">
              <a16:creationId xmlns:a16="http://schemas.microsoft.com/office/drawing/2014/main" xmlns="" id="{505995A0-6773-455A-8A6F-C6DD0D6CCEA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a:extLst>
            <a:ext uri="{FF2B5EF4-FFF2-40B4-BE49-F238E27FC236}">
              <a16:creationId xmlns:a16="http://schemas.microsoft.com/office/drawing/2014/main" xmlns="" id="{A5BE4971-DED2-43FE-A0BC-E939769BBCA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a:extLst>
            <a:ext uri="{FF2B5EF4-FFF2-40B4-BE49-F238E27FC236}">
              <a16:creationId xmlns:a16="http://schemas.microsoft.com/office/drawing/2014/main" xmlns="" id="{3075B0D6-60F6-43AB-9003-A152D8C346E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a:extLst>
            <a:ext uri="{FF2B5EF4-FFF2-40B4-BE49-F238E27FC236}">
              <a16:creationId xmlns:a16="http://schemas.microsoft.com/office/drawing/2014/main" xmlns="" id="{66E29C88-456C-4DFF-A9AA-6176DE63B23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a:extLst>
            <a:ext uri="{FF2B5EF4-FFF2-40B4-BE49-F238E27FC236}">
              <a16:creationId xmlns:a16="http://schemas.microsoft.com/office/drawing/2014/main" xmlns="" id="{AEC4AAEC-E041-4E33-87E3-25031DEC5C0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32E777CC-DBE0-4E9D-931A-62E3AA52097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DE8B5F3B-A675-4162-9657-FCEBF464D70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EE6ABC29-7522-47BE-9B66-E33818110A2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352F1772-F398-45F5-AAEE-402900A6E76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A746D2A1-605F-4DF8-B54C-0885B31ED1F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8CD4C601-945F-40D9-9AC2-BACBF0D9398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74DA9E89-BDC6-4F51-9E73-63267970FED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B446453D-A45D-4D07-AD1F-35275CD64AC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DFC7C42D-0189-4D3F-AE7E-8FBF0275381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E9680B4C-0D6F-4B43-ADDE-8004E63000A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23,260
23,103
8.74
7,588,331
7,212,472
196,648
4,746,523
5,664,673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AEDC2CF3-5C0E-4A68-BC0A-3A7D663DE48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2C00B17-8DB6-48C9-BD34-C89A54B5590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77878961-07B2-470C-BB8A-DD0959C98E4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2844AB78-E0CF-4C00-BEB2-5088AF807E5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9E9C4CC3-7442-4511-AEC4-49560D22ECE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8138A762-B9ED-43FC-8D37-6C19D05BD71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6E615996-1E8B-47E1-A12A-58C827165EF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C1D9D2CC-4DEE-44D3-BDCA-C219D56C37F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132236CA-DDA3-4365-879B-0EFFB166DEC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603BFC1-0C92-4AF7-9654-636DB410C46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5CF003B2-DE55-4280-8DA9-686F8AE6B2C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868FDA3A-8EC9-4B0B-8C7E-74D9283BD10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6FD04156-F061-46CE-B86E-CD2685A1A45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741A481D-FC87-427D-A683-6F9B8A98CEC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F6A201C8-D23A-4708-923B-8F581E64C95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CDB68099-2EA4-4B0E-A86C-91D2339028E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1453E94B-878F-40FE-A612-1B153B3A83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658F6A7D-91DD-40A9-A9E7-3C8C78C1CB4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D50F69BD-2268-4DF7-8750-A7B4698FB63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E81199D1-3C4D-49BE-A1D0-E898008A9F8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8397702B-594B-4BCC-BC7F-1FA23BAFF0B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9BE5011D-283B-4FBC-BBD9-1159CA0A2A3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B60F3DDD-8D87-4DB0-B5E3-B964AE1F55D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E55A0BC9-D4E3-4BB1-8AAA-5BDFDF09310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B795E3F9-C4F6-418E-AE77-EC5E61B2EDB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57FCE071-845A-4570-AE5A-6998A415739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1AE99835-F422-43E4-9138-086ECEB8CE0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1CB46953-7C91-40E2-B806-9BCDE821AB3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A9E0A48F-9883-4B20-ADC8-B4AC0B063B8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8AC67CA6-8B45-4928-BB17-8C427C2E566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FDB94B85-FC8B-46CF-8B28-D3D823665665}"/>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455B461C-9505-40FC-B4AB-D2EE397C71A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4A5D50E6-EE35-417A-9B9C-9CAC94E51684}"/>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E8DEAE34-B2AE-494E-9142-C181C65A13B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73CDE6E8-8A83-415B-833B-FA7F61EDCC9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CFB13823-B181-4E78-882C-5148FD1AB7F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DC143ACC-636B-4647-9739-01654CFDF67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8A03E9EF-AA87-4FE1-8ECE-DAD8F8C8F76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E53E4C61-4955-4CC5-A596-9A580D2D598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80D5CC37-04CD-4440-98B4-46337EB3065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CED4F57B-4670-4F07-8599-EAF701E0FED9}"/>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41B24D0B-63D6-43BD-BB7A-1A69B3319FB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841D45D8-8FF7-450E-A4AD-DB92631FB68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2AC61E41-7922-4669-9C1A-09F451D03E8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a:extLst>
            <a:ext uri="{FF2B5EF4-FFF2-40B4-BE49-F238E27FC236}">
              <a16:creationId xmlns:a16="http://schemas.microsoft.com/office/drawing/2014/main" xmlns="" id="{44E38053-4326-4925-9093-0AF08874C9E1}"/>
            </a:ext>
          </a:extLst>
        </xdr:cNvPr>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a:extLst>
            <a:ext uri="{FF2B5EF4-FFF2-40B4-BE49-F238E27FC236}">
              <a16:creationId xmlns:a16="http://schemas.microsoft.com/office/drawing/2014/main" xmlns="" id="{5DD3A402-7766-4E2F-A3B7-F281FDB71790}"/>
            </a:ext>
          </a:extLst>
        </xdr:cNvPr>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a:extLst>
            <a:ext uri="{FF2B5EF4-FFF2-40B4-BE49-F238E27FC236}">
              <a16:creationId xmlns:a16="http://schemas.microsoft.com/office/drawing/2014/main" xmlns="" id="{D94C524B-1623-4082-89EA-9E2EB9B77455}"/>
            </a:ext>
          </a:extLst>
        </xdr:cNvPr>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a:extLst>
            <a:ext uri="{FF2B5EF4-FFF2-40B4-BE49-F238E27FC236}">
              <a16:creationId xmlns:a16="http://schemas.microsoft.com/office/drawing/2014/main" xmlns="" id="{4D46E5F1-E0B6-4100-AFB8-F0DE7383785B}"/>
            </a:ext>
          </a:extLst>
        </xdr:cNvPr>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a:extLst>
            <a:ext uri="{FF2B5EF4-FFF2-40B4-BE49-F238E27FC236}">
              <a16:creationId xmlns:a16="http://schemas.microsoft.com/office/drawing/2014/main" xmlns="" id="{791D8CC2-8416-478A-A855-7CE4DFD7418D}"/>
            </a:ext>
          </a:extLst>
        </xdr:cNvPr>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a:extLst>
            <a:ext uri="{FF2B5EF4-FFF2-40B4-BE49-F238E27FC236}">
              <a16:creationId xmlns:a16="http://schemas.microsoft.com/office/drawing/2014/main" xmlns="" id="{11357C3C-3D29-43A9-A5E2-2C679B6EA99F}"/>
            </a:ext>
          </a:extLst>
        </xdr:cNvPr>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a16="http://schemas.microsoft.com/office/drawing/2014/main" xmlns="" id="{5FE09050-4F6F-46F0-97FD-4CA96BCEF702}"/>
            </a:ext>
          </a:extLst>
        </xdr:cNvPr>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a:extLst>
            <a:ext uri="{FF2B5EF4-FFF2-40B4-BE49-F238E27FC236}">
              <a16:creationId xmlns:a16="http://schemas.microsoft.com/office/drawing/2014/main" xmlns="" id="{42CAD313-A96E-42AF-B9D4-DBDCD627594A}"/>
            </a:ext>
          </a:extLst>
        </xdr:cNvPr>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a:extLst>
            <a:ext uri="{FF2B5EF4-FFF2-40B4-BE49-F238E27FC236}">
              <a16:creationId xmlns:a16="http://schemas.microsoft.com/office/drawing/2014/main" xmlns="" id="{23D20146-CE1E-49B8-A184-61E4AA06EF80}"/>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a:extLst>
            <a:ext uri="{FF2B5EF4-FFF2-40B4-BE49-F238E27FC236}">
              <a16:creationId xmlns:a16="http://schemas.microsoft.com/office/drawing/2014/main" xmlns="" id="{B2DCC293-6030-4726-8272-6854D3542B6C}"/>
            </a:ext>
          </a:extLst>
        </xdr:cNvPr>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67BA8A9B-B10F-43EB-9D5D-64BD4594B02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3B94D2AB-28A5-49C4-BBE0-D1ABADF115F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577352A0-DF57-4A2C-B3FE-BC7AC1E9F79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D7E7F06F-CF17-4188-A6C0-5DC578C18AC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D4232F6A-D01A-4091-817C-DEDE5E5A6E4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162560</xdr:rowOff>
    </xdr:from>
    <xdr:to>
      <xdr:col>24</xdr:col>
      <xdr:colOff>114300</xdr:colOff>
      <xdr:row>37</xdr:row>
      <xdr:rowOff>92710</xdr:rowOff>
    </xdr:to>
    <xdr:sp macro="" textlink="">
      <xdr:nvSpPr>
        <xdr:cNvPr id="71" name="楕円 70">
          <a:extLst>
            <a:ext uri="{FF2B5EF4-FFF2-40B4-BE49-F238E27FC236}">
              <a16:creationId xmlns:a16="http://schemas.microsoft.com/office/drawing/2014/main" xmlns="" id="{1B2F4F6E-D54F-4CEE-9B54-89149DDE7080}"/>
            </a:ext>
          </a:extLst>
        </xdr:cNvPr>
        <xdr:cNvSpPr/>
      </xdr:nvSpPr>
      <xdr:spPr>
        <a:xfrm>
          <a:off x="4584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13987</xdr:rowOff>
    </xdr:from>
    <xdr:ext cx="405111" cy="259045"/>
    <xdr:sp macro="" textlink="">
      <xdr:nvSpPr>
        <xdr:cNvPr id="72" name="【道路】&#10;有形固定資産減価償却率該当値テキスト">
          <a:extLst>
            <a:ext uri="{FF2B5EF4-FFF2-40B4-BE49-F238E27FC236}">
              <a16:creationId xmlns:a16="http://schemas.microsoft.com/office/drawing/2014/main" xmlns="" id="{F8FD11F8-EA92-4B2C-A0BD-3D33AD4E7CC6}"/>
            </a:ext>
          </a:extLst>
        </xdr:cNvPr>
        <xdr:cNvSpPr txBox="1"/>
      </xdr:nvSpPr>
      <xdr:spPr>
        <a:xfrm>
          <a:off x="4673600"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29210</xdr:rowOff>
    </xdr:from>
    <xdr:to>
      <xdr:col>20</xdr:col>
      <xdr:colOff>38100</xdr:colOff>
      <xdr:row>37</xdr:row>
      <xdr:rowOff>130810</xdr:rowOff>
    </xdr:to>
    <xdr:sp macro="" textlink="">
      <xdr:nvSpPr>
        <xdr:cNvPr id="73" name="楕円 72">
          <a:extLst>
            <a:ext uri="{FF2B5EF4-FFF2-40B4-BE49-F238E27FC236}">
              <a16:creationId xmlns:a16="http://schemas.microsoft.com/office/drawing/2014/main" xmlns="" id="{79681717-2340-43C6-BF10-F04268DA5BCC}"/>
            </a:ext>
          </a:extLst>
        </xdr:cNvPr>
        <xdr:cNvSpPr/>
      </xdr:nvSpPr>
      <xdr:spPr>
        <a:xfrm>
          <a:off x="3746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41910</xdr:rowOff>
    </xdr:from>
    <xdr:to>
      <xdr:col>24</xdr:col>
      <xdr:colOff>63500</xdr:colOff>
      <xdr:row>37</xdr:row>
      <xdr:rowOff>80010</xdr:rowOff>
    </xdr:to>
    <xdr:cxnSp macro="">
      <xdr:nvCxnSpPr>
        <xdr:cNvPr id="74" name="直線コネクタ 73">
          <a:extLst>
            <a:ext uri="{FF2B5EF4-FFF2-40B4-BE49-F238E27FC236}">
              <a16:creationId xmlns:a16="http://schemas.microsoft.com/office/drawing/2014/main" xmlns="" id="{D9681692-8AAB-4B97-A519-149C8A104F9D}"/>
            </a:ext>
          </a:extLst>
        </xdr:cNvPr>
        <xdr:cNvCxnSpPr/>
      </xdr:nvCxnSpPr>
      <xdr:spPr>
        <a:xfrm flipV="1">
          <a:off x="3797300" y="63855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67310</xdr:rowOff>
    </xdr:from>
    <xdr:to>
      <xdr:col>15</xdr:col>
      <xdr:colOff>101600</xdr:colOff>
      <xdr:row>37</xdr:row>
      <xdr:rowOff>168910</xdr:rowOff>
    </xdr:to>
    <xdr:sp macro="" textlink="">
      <xdr:nvSpPr>
        <xdr:cNvPr id="75" name="楕円 74">
          <a:extLst>
            <a:ext uri="{FF2B5EF4-FFF2-40B4-BE49-F238E27FC236}">
              <a16:creationId xmlns:a16="http://schemas.microsoft.com/office/drawing/2014/main" xmlns="" id="{612C4458-D345-4DD5-97B9-CDD47CD56A63}"/>
            </a:ext>
          </a:extLst>
        </xdr:cNvPr>
        <xdr:cNvSpPr/>
      </xdr:nvSpPr>
      <xdr:spPr>
        <a:xfrm>
          <a:off x="2857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80010</xdr:rowOff>
    </xdr:from>
    <xdr:to>
      <xdr:col>19</xdr:col>
      <xdr:colOff>177800</xdr:colOff>
      <xdr:row>37</xdr:row>
      <xdr:rowOff>118110</xdr:rowOff>
    </xdr:to>
    <xdr:cxnSp macro="">
      <xdr:nvCxnSpPr>
        <xdr:cNvPr id="76" name="直線コネクタ 75">
          <a:extLst>
            <a:ext uri="{FF2B5EF4-FFF2-40B4-BE49-F238E27FC236}">
              <a16:creationId xmlns:a16="http://schemas.microsoft.com/office/drawing/2014/main" xmlns="" id="{531505D6-D577-4C90-B969-C248E7481AA6}"/>
            </a:ext>
          </a:extLst>
        </xdr:cNvPr>
        <xdr:cNvCxnSpPr/>
      </xdr:nvCxnSpPr>
      <xdr:spPr>
        <a:xfrm flipV="1">
          <a:off x="2908300" y="6423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105410</xdr:rowOff>
    </xdr:from>
    <xdr:to>
      <xdr:col>10</xdr:col>
      <xdr:colOff>165100</xdr:colOff>
      <xdr:row>38</xdr:row>
      <xdr:rowOff>35560</xdr:rowOff>
    </xdr:to>
    <xdr:sp macro="" textlink="">
      <xdr:nvSpPr>
        <xdr:cNvPr id="77" name="楕円 76">
          <a:extLst>
            <a:ext uri="{FF2B5EF4-FFF2-40B4-BE49-F238E27FC236}">
              <a16:creationId xmlns:a16="http://schemas.microsoft.com/office/drawing/2014/main" xmlns="" id="{81129B66-2EA1-4774-B487-C46AB4EA6ADC}"/>
            </a:ext>
          </a:extLst>
        </xdr:cNvPr>
        <xdr:cNvSpPr/>
      </xdr:nvSpPr>
      <xdr:spPr>
        <a:xfrm>
          <a:off x="1968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118110</xdr:rowOff>
    </xdr:from>
    <xdr:to>
      <xdr:col>15</xdr:col>
      <xdr:colOff>50800</xdr:colOff>
      <xdr:row>37</xdr:row>
      <xdr:rowOff>156210</xdr:rowOff>
    </xdr:to>
    <xdr:cxnSp macro="">
      <xdr:nvCxnSpPr>
        <xdr:cNvPr id="78" name="直線コネクタ 77">
          <a:extLst>
            <a:ext uri="{FF2B5EF4-FFF2-40B4-BE49-F238E27FC236}">
              <a16:creationId xmlns:a16="http://schemas.microsoft.com/office/drawing/2014/main" xmlns="" id="{8CDAF4D7-A402-422F-AEE7-7186D3BD139A}"/>
            </a:ext>
          </a:extLst>
        </xdr:cNvPr>
        <xdr:cNvCxnSpPr/>
      </xdr:nvCxnSpPr>
      <xdr:spPr>
        <a:xfrm flipV="1">
          <a:off x="2019300" y="6461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156227</xdr:rowOff>
    </xdr:from>
    <xdr:ext cx="405111" cy="259045"/>
    <xdr:sp macro="" textlink="">
      <xdr:nvSpPr>
        <xdr:cNvPr id="79" name="n_1aveValue【道路】&#10;有形固定資産減価償却率">
          <a:extLst>
            <a:ext uri="{FF2B5EF4-FFF2-40B4-BE49-F238E27FC236}">
              <a16:creationId xmlns:a16="http://schemas.microsoft.com/office/drawing/2014/main" xmlns="" id="{04243B90-AA0B-476F-809E-30761A518642}"/>
            </a:ext>
          </a:extLst>
        </xdr:cNvPr>
        <xdr:cNvSpPr txBox="1"/>
      </xdr:nvSpPr>
      <xdr:spPr>
        <a:xfrm>
          <a:off x="35820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0" name="n_2aveValue【道路】&#10;有形固定資産減価償却率">
          <a:extLst>
            <a:ext uri="{FF2B5EF4-FFF2-40B4-BE49-F238E27FC236}">
              <a16:creationId xmlns:a16="http://schemas.microsoft.com/office/drawing/2014/main" xmlns="" id="{6B1EA692-4F0F-45D8-9CD4-560EE5CECCA0}"/>
            </a:ext>
          </a:extLst>
        </xdr:cNvPr>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76217</xdr:rowOff>
    </xdr:from>
    <xdr:ext cx="405111" cy="259045"/>
    <xdr:sp macro="" textlink="">
      <xdr:nvSpPr>
        <xdr:cNvPr id="81" name="n_3aveValue【道路】&#10;有形固定資産減価償却率">
          <a:extLst>
            <a:ext uri="{FF2B5EF4-FFF2-40B4-BE49-F238E27FC236}">
              <a16:creationId xmlns:a16="http://schemas.microsoft.com/office/drawing/2014/main" xmlns="" id="{38480F03-3E9A-44CC-9B62-4BB0E47463B9}"/>
            </a:ext>
          </a:extLst>
        </xdr:cNvPr>
        <xdr:cNvSpPr txBox="1"/>
      </xdr:nvSpPr>
      <xdr:spPr>
        <a:xfrm>
          <a:off x="1816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147337</xdr:rowOff>
    </xdr:from>
    <xdr:ext cx="405111" cy="259045"/>
    <xdr:sp macro="" textlink="">
      <xdr:nvSpPr>
        <xdr:cNvPr id="82" name="n_1mainValue【道路】&#10;有形固定資産減価償却率">
          <a:extLst>
            <a:ext uri="{FF2B5EF4-FFF2-40B4-BE49-F238E27FC236}">
              <a16:creationId xmlns:a16="http://schemas.microsoft.com/office/drawing/2014/main" xmlns="" id="{0ECFA76B-0653-4A4F-83ED-D6DD450392F1}"/>
            </a:ext>
          </a:extLst>
        </xdr:cNvPr>
        <xdr:cNvSpPr txBox="1"/>
      </xdr:nvSpPr>
      <xdr:spPr>
        <a:xfrm>
          <a:off x="35820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13987</xdr:rowOff>
    </xdr:from>
    <xdr:ext cx="405111" cy="259045"/>
    <xdr:sp macro="" textlink="">
      <xdr:nvSpPr>
        <xdr:cNvPr id="83" name="n_2mainValue【道路】&#10;有形固定資産減価償却率">
          <a:extLst>
            <a:ext uri="{FF2B5EF4-FFF2-40B4-BE49-F238E27FC236}">
              <a16:creationId xmlns:a16="http://schemas.microsoft.com/office/drawing/2014/main" xmlns="" id="{7887185F-B8AC-4419-B8A8-EC8770454542}"/>
            </a:ext>
          </a:extLst>
        </xdr:cNvPr>
        <xdr:cNvSpPr txBox="1"/>
      </xdr:nvSpPr>
      <xdr:spPr>
        <a:xfrm>
          <a:off x="2705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4" name="n_3mainValue【道路】&#10;有形固定資産減価償却率">
          <a:extLst>
            <a:ext uri="{FF2B5EF4-FFF2-40B4-BE49-F238E27FC236}">
              <a16:creationId xmlns:a16="http://schemas.microsoft.com/office/drawing/2014/main" xmlns="" id="{91FEA9B9-71DE-4457-808F-5979D9E494D6}"/>
            </a:ext>
          </a:extLst>
        </xdr:cNvPr>
        <xdr:cNvSpPr txBox="1"/>
      </xdr:nvSpPr>
      <xdr:spPr>
        <a:xfrm>
          <a:off x="1816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xmlns="" id="{702A6D2E-EE56-4622-A407-9B704BF3036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xmlns="" id="{87B51CD1-B1C4-4462-9B7D-BEA925AB6FA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xmlns="" id="{B16EC66F-B4D9-4176-93BC-233AA292A54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xmlns="" id="{A1F8E043-419F-4063-B7E1-70447543822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xmlns="" id="{72401CF7-2B5E-4CEB-A052-E65F02B99A3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xmlns="" id="{76F4198C-BC13-41B0-9043-E99D985988C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xmlns="" id="{37A59007-957A-44C4-A069-EA474E2036A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xmlns="" id="{8064552E-9864-4B67-9CC3-2C90060F1B6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xmlns="" id="{458E1109-D681-49AA-8957-EF36903FEEF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xmlns="" id="{5A3DD181-54A1-4BB6-8C26-FB3F1A1BE0F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xmlns="" id="{4FB086F9-F28A-4801-82D9-B644FB0CFEA9}"/>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xmlns="" id="{007ACBCF-035D-4BA4-A832-6E57876E3908}"/>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xmlns="" id="{2497B804-611B-4CCE-89A4-B3633F6C4573}"/>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a16="http://schemas.microsoft.com/office/drawing/2014/main" xmlns="" id="{EC8C2850-1E7D-41AD-A631-3871F6210FA1}"/>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xmlns="" id="{5D9076E0-6D2D-4B7C-A587-5DE404904985}"/>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a:extLst>
            <a:ext uri="{FF2B5EF4-FFF2-40B4-BE49-F238E27FC236}">
              <a16:creationId xmlns:a16="http://schemas.microsoft.com/office/drawing/2014/main" xmlns="" id="{B1532399-7A74-4D57-80D5-2DD4A595061C}"/>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xmlns="" id="{EA1F04EF-1CB7-4BB9-B6E3-DD336F7FADE6}"/>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a:extLst>
            <a:ext uri="{FF2B5EF4-FFF2-40B4-BE49-F238E27FC236}">
              <a16:creationId xmlns:a16="http://schemas.microsoft.com/office/drawing/2014/main" xmlns="" id="{E44E8AE7-A9A8-48E9-A850-8BB12439F583}"/>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xmlns="" id="{650CAF5B-5DAE-465D-BF03-A3218F29E1D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xmlns="" id="{CE9B6E63-7600-4D55-BEE7-E355D6D4A5E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xmlns="" id="{17230D4A-28E2-43B5-9A61-EFBCA30904E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6" name="直線コネクタ 105">
          <a:extLst>
            <a:ext uri="{FF2B5EF4-FFF2-40B4-BE49-F238E27FC236}">
              <a16:creationId xmlns:a16="http://schemas.microsoft.com/office/drawing/2014/main" xmlns="" id="{621237DD-A2A6-4450-AF17-05C590248AF7}"/>
            </a:ext>
          </a:extLst>
        </xdr:cNvPr>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7" name="【道路】&#10;一人当たり延長最小値テキスト">
          <a:extLst>
            <a:ext uri="{FF2B5EF4-FFF2-40B4-BE49-F238E27FC236}">
              <a16:creationId xmlns:a16="http://schemas.microsoft.com/office/drawing/2014/main" xmlns="" id="{4E0D9FF0-0CAC-4482-9CF4-52C32C534F0B}"/>
            </a:ext>
          </a:extLst>
        </xdr:cNvPr>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8" name="直線コネクタ 107">
          <a:extLst>
            <a:ext uri="{FF2B5EF4-FFF2-40B4-BE49-F238E27FC236}">
              <a16:creationId xmlns:a16="http://schemas.microsoft.com/office/drawing/2014/main" xmlns="" id="{E65960B8-9D2D-4C3E-BA63-5494C3D649D0}"/>
            </a:ext>
          </a:extLst>
        </xdr:cNvPr>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9" name="【道路】&#10;一人当たり延長最大値テキスト">
          <a:extLst>
            <a:ext uri="{FF2B5EF4-FFF2-40B4-BE49-F238E27FC236}">
              <a16:creationId xmlns:a16="http://schemas.microsoft.com/office/drawing/2014/main" xmlns="" id="{31816FEB-575A-4DAE-958C-035EB03705E6}"/>
            </a:ext>
          </a:extLst>
        </xdr:cNvPr>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10" name="直線コネクタ 109">
          <a:extLst>
            <a:ext uri="{FF2B5EF4-FFF2-40B4-BE49-F238E27FC236}">
              <a16:creationId xmlns:a16="http://schemas.microsoft.com/office/drawing/2014/main" xmlns="" id="{2046C877-0CA1-410A-ABF2-6E28916A39F5}"/>
            </a:ext>
          </a:extLst>
        </xdr:cNvPr>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29394</xdr:rowOff>
    </xdr:from>
    <xdr:ext cx="469744" cy="259045"/>
    <xdr:sp macro="" textlink="">
      <xdr:nvSpPr>
        <xdr:cNvPr id="111" name="【道路】&#10;一人当たり延長平均値テキスト">
          <a:extLst>
            <a:ext uri="{FF2B5EF4-FFF2-40B4-BE49-F238E27FC236}">
              <a16:creationId xmlns:a16="http://schemas.microsoft.com/office/drawing/2014/main" xmlns="" id="{B92FAF72-5BEB-4AE5-B023-B3D7401D3C8D}"/>
            </a:ext>
          </a:extLst>
        </xdr:cNvPr>
        <xdr:cNvSpPr txBox="1"/>
      </xdr:nvSpPr>
      <xdr:spPr>
        <a:xfrm>
          <a:off x="10515600" y="654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12" name="フローチャート: 判断 111">
          <a:extLst>
            <a:ext uri="{FF2B5EF4-FFF2-40B4-BE49-F238E27FC236}">
              <a16:creationId xmlns:a16="http://schemas.microsoft.com/office/drawing/2014/main" xmlns="" id="{5D1CB969-1BB2-45A2-ACC8-E4F7AE3A5EA4}"/>
            </a:ext>
          </a:extLst>
        </xdr:cNvPr>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3" name="フローチャート: 判断 112">
          <a:extLst>
            <a:ext uri="{FF2B5EF4-FFF2-40B4-BE49-F238E27FC236}">
              <a16:creationId xmlns:a16="http://schemas.microsoft.com/office/drawing/2014/main" xmlns="" id="{8A54D99E-DBCE-422E-B093-BA12C815CB55}"/>
            </a:ext>
          </a:extLst>
        </xdr:cNvPr>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4" name="フローチャート: 判断 113">
          <a:extLst>
            <a:ext uri="{FF2B5EF4-FFF2-40B4-BE49-F238E27FC236}">
              <a16:creationId xmlns:a16="http://schemas.microsoft.com/office/drawing/2014/main" xmlns="" id="{48A4EA79-952A-4EDC-8B58-6933B5536B9A}"/>
            </a:ext>
          </a:extLst>
        </xdr:cNvPr>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5" name="フローチャート: 判断 114">
          <a:extLst>
            <a:ext uri="{FF2B5EF4-FFF2-40B4-BE49-F238E27FC236}">
              <a16:creationId xmlns:a16="http://schemas.microsoft.com/office/drawing/2014/main" xmlns="" id="{3E353D85-A347-43BF-AC3E-3A57990B6610}"/>
            </a:ext>
          </a:extLst>
        </xdr:cNvPr>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C7D873C5-B7DC-4917-834C-8BC39BA7C46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0EB991A1-309C-4C4E-B0FF-7AADBC91826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040FD6F6-52B8-4CE0-B4E4-8E7FF72F722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4137DB93-3027-4977-89A4-13122046394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72CDB8CD-E37F-4BDB-8FC6-CFFF615459A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138009</xdr:rowOff>
    </xdr:from>
    <xdr:to>
      <xdr:col>55</xdr:col>
      <xdr:colOff>50800</xdr:colOff>
      <xdr:row>40</xdr:row>
      <xdr:rowOff>68159</xdr:rowOff>
    </xdr:to>
    <xdr:sp macro="" textlink="">
      <xdr:nvSpPr>
        <xdr:cNvPr id="121" name="楕円 120">
          <a:extLst>
            <a:ext uri="{FF2B5EF4-FFF2-40B4-BE49-F238E27FC236}">
              <a16:creationId xmlns:a16="http://schemas.microsoft.com/office/drawing/2014/main" xmlns="" id="{57F1A4E7-5484-4CFB-B9B4-0DCC78D053CD}"/>
            </a:ext>
          </a:extLst>
        </xdr:cNvPr>
        <xdr:cNvSpPr/>
      </xdr:nvSpPr>
      <xdr:spPr>
        <a:xfrm>
          <a:off x="10426700" y="682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116436</xdr:rowOff>
    </xdr:from>
    <xdr:ext cx="469744" cy="259045"/>
    <xdr:sp macro="" textlink="">
      <xdr:nvSpPr>
        <xdr:cNvPr id="122" name="【道路】&#10;一人当たり延長該当値テキスト">
          <a:extLst>
            <a:ext uri="{FF2B5EF4-FFF2-40B4-BE49-F238E27FC236}">
              <a16:creationId xmlns:a16="http://schemas.microsoft.com/office/drawing/2014/main" xmlns="" id="{3C85524B-E4E4-4C43-B903-C30E66B0BA97}"/>
            </a:ext>
          </a:extLst>
        </xdr:cNvPr>
        <xdr:cNvSpPr txBox="1"/>
      </xdr:nvSpPr>
      <xdr:spPr>
        <a:xfrm>
          <a:off x="10515600" y="680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137688</xdr:rowOff>
    </xdr:from>
    <xdr:to>
      <xdr:col>50</xdr:col>
      <xdr:colOff>165100</xdr:colOff>
      <xdr:row>40</xdr:row>
      <xdr:rowOff>67838</xdr:rowOff>
    </xdr:to>
    <xdr:sp macro="" textlink="">
      <xdr:nvSpPr>
        <xdr:cNvPr id="123" name="楕円 122">
          <a:extLst>
            <a:ext uri="{FF2B5EF4-FFF2-40B4-BE49-F238E27FC236}">
              <a16:creationId xmlns:a16="http://schemas.microsoft.com/office/drawing/2014/main" xmlns="" id="{4767FC8F-AD74-488D-98DB-C0A3366A9BC8}"/>
            </a:ext>
          </a:extLst>
        </xdr:cNvPr>
        <xdr:cNvSpPr/>
      </xdr:nvSpPr>
      <xdr:spPr>
        <a:xfrm>
          <a:off x="9588500" y="682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17038</xdr:rowOff>
    </xdr:from>
    <xdr:to>
      <xdr:col>55</xdr:col>
      <xdr:colOff>0</xdr:colOff>
      <xdr:row>40</xdr:row>
      <xdr:rowOff>17359</xdr:rowOff>
    </xdr:to>
    <xdr:cxnSp macro="">
      <xdr:nvCxnSpPr>
        <xdr:cNvPr id="124" name="直線コネクタ 123">
          <a:extLst>
            <a:ext uri="{FF2B5EF4-FFF2-40B4-BE49-F238E27FC236}">
              <a16:creationId xmlns:a16="http://schemas.microsoft.com/office/drawing/2014/main" xmlns="" id="{69505A57-929B-40D4-B853-8BD9E03AB8D8}"/>
            </a:ext>
          </a:extLst>
        </xdr:cNvPr>
        <xdr:cNvCxnSpPr/>
      </xdr:nvCxnSpPr>
      <xdr:spPr>
        <a:xfrm>
          <a:off x="9639300" y="6875038"/>
          <a:ext cx="8382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140295</xdr:rowOff>
    </xdr:from>
    <xdr:to>
      <xdr:col>46</xdr:col>
      <xdr:colOff>38100</xdr:colOff>
      <xdr:row>40</xdr:row>
      <xdr:rowOff>70445</xdr:rowOff>
    </xdr:to>
    <xdr:sp macro="" textlink="">
      <xdr:nvSpPr>
        <xdr:cNvPr id="125" name="楕円 124">
          <a:extLst>
            <a:ext uri="{FF2B5EF4-FFF2-40B4-BE49-F238E27FC236}">
              <a16:creationId xmlns:a16="http://schemas.microsoft.com/office/drawing/2014/main" xmlns="" id="{6BE67527-73BF-411F-8365-51B3EB32F859}"/>
            </a:ext>
          </a:extLst>
        </xdr:cNvPr>
        <xdr:cNvSpPr/>
      </xdr:nvSpPr>
      <xdr:spPr>
        <a:xfrm>
          <a:off x="8699500" y="682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17038</xdr:rowOff>
    </xdr:from>
    <xdr:to>
      <xdr:col>50</xdr:col>
      <xdr:colOff>114300</xdr:colOff>
      <xdr:row>40</xdr:row>
      <xdr:rowOff>19645</xdr:rowOff>
    </xdr:to>
    <xdr:cxnSp macro="">
      <xdr:nvCxnSpPr>
        <xdr:cNvPr id="126" name="直線コネクタ 125">
          <a:extLst>
            <a:ext uri="{FF2B5EF4-FFF2-40B4-BE49-F238E27FC236}">
              <a16:creationId xmlns:a16="http://schemas.microsoft.com/office/drawing/2014/main" xmlns="" id="{2FE94024-E86B-4E2D-B018-8A60593CD248}"/>
            </a:ext>
          </a:extLst>
        </xdr:cNvPr>
        <xdr:cNvCxnSpPr/>
      </xdr:nvCxnSpPr>
      <xdr:spPr>
        <a:xfrm flipV="1">
          <a:off x="8750300" y="6875038"/>
          <a:ext cx="889000" cy="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139060</xdr:rowOff>
    </xdr:from>
    <xdr:to>
      <xdr:col>41</xdr:col>
      <xdr:colOff>101600</xdr:colOff>
      <xdr:row>40</xdr:row>
      <xdr:rowOff>69210</xdr:rowOff>
    </xdr:to>
    <xdr:sp macro="" textlink="">
      <xdr:nvSpPr>
        <xdr:cNvPr id="127" name="楕円 126">
          <a:extLst>
            <a:ext uri="{FF2B5EF4-FFF2-40B4-BE49-F238E27FC236}">
              <a16:creationId xmlns:a16="http://schemas.microsoft.com/office/drawing/2014/main" xmlns="" id="{1C22383F-BC1F-4E3A-88DF-2B246B1A83C3}"/>
            </a:ext>
          </a:extLst>
        </xdr:cNvPr>
        <xdr:cNvSpPr/>
      </xdr:nvSpPr>
      <xdr:spPr>
        <a:xfrm>
          <a:off x="7810500" y="682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18410</xdr:rowOff>
    </xdr:from>
    <xdr:to>
      <xdr:col>45</xdr:col>
      <xdr:colOff>177800</xdr:colOff>
      <xdr:row>40</xdr:row>
      <xdr:rowOff>19645</xdr:rowOff>
    </xdr:to>
    <xdr:cxnSp macro="">
      <xdr:nvCxnSpPr>
        <xdr:cNvPr id="128" name="直線コネクタ 127">
          <a:extLst>
            <a:ext uri="{FF2B5EF4-FFF2-40B4-BE49-F238E27FC236}">
              <a16:creationId xmlns:a16="http://schemas.microsoft.com/office/drawing/2014/main" xmlns="" id="{279B2EE2-3C2E-4D1C-A5B2-AA5076A216BE}"/>
            </a:ext>
          </a:extLst>
        </xdr:cNvPr>
        <xdr:cNvCxnSpPr/>
      </xdr:nvCxnSpPr>
      <xdr:spPr>
        <a:xfrm>
          <a:off x="7861300" y="6876410"/>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9" name="n_1aveValue【道路】&#10;一人当たり延長">
          <a:extLst>
            <a:ext uri="{FF2B5EF4-FFF2-40B4-BE49-F238E27FC236}">
              <a16:creationId xmlns:a16="http://schemas.microsoft.com/office/drawing/2014/main" xmlns="" id="{0E3529D7-D615-4349-8CC9-2ADC7133FA13}"/>
            </a:ext>
          </a:extLst>
        </xdr:cNvPr>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30" name="n_2aveValue【道路】&#10;一人当たり延長">
          <a:extLst>
            <a:ext uri="{FF2B5EF4-FFF2-40B4-BE49-F238E27FC236}">
              <a16:creationId xmlns:a16="http://schemas.microsoft.com/office/drawing/2014/main" xmlns="" id="{1AD5B402-30FC-4E56-AFCA-DF1E3F3E4DD7}"/>
            </a:ext>
          </a:extLst>
        </xdr:cNvPr>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31" name="n_3aveValue【道路】&#10;一人当たり延長">
          <a:extLst>
            <a:ext uri="{FF2B5EF4-FFF2-40B4-BE49-F238E27FC236}">
              <a16:creationId xmlns:a16="http://schemas.microsoft.com/office/drawing/2014/main" xmlns="" id="{D5F24404-9882-47AC-B31B-DD103168F3CE}"/>
            </a:ext>
          </a:extLst>
        </xdr:cNvPr>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58965</xdr:rowOff>
    </xdr:from>
    <xdr:ext cx="469744" cy="259045"/>
    <xdr:sp macro="" textlink="">
      <xdr:nvSpPr>
        <xdr:cNvPr id="132" name="n_1mainValue【道路】&#10;一人当たり延長">
          <a:extLst>
            <a:ext uri="{FF2B5EF4-FFF2-40B4-BE49-F238E27FC236}">
              <a16:creationId xmlns:a16="http://schemas.microsoft.com/office/drawing/2014/main" xmlns="" id="{B82D6589-4AD4-43AE-ACBC-1680E39F33CD}"/>
            </a:ext>
          </a:extLst>
        </xdr:cNvPr>
        <xdr:cNvSpPr txBox="1"/>
      </xdr:nvSpPr>
      <xdr:spPr>
        <a:xfrm>
          <a:off x="9391727" y="691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61572</xdr:rowOff>
    </xdr:from>
    <xdr:ext cx="469744" cy="259045"/>
    <xdr:sp macro="" textlink="">
      <xdr:nvSpPr>
        <xdr:cNvPr id="133" name="n_2mainValue【道路】&#10;一人当たり延長">
          <a:extLst>
            <a:ext uri="{FF2B5EF4-FFF2-40B4-BE49-F238E27FC236}">
              <a16:creationId xmlns:a16="http://schemas.microsoft.com/office/drawing/2014/main" xmlns="" id="{A81DCE2C-7A2E-4F4B-A7DF-37100F0DC727}"/>
            </a:ext>
          </a:extLst>
        </xdr:cNvPr>
        <xdr:cNvSpPr txBox="1"/>
      </xdr:nvSpPr>
      <xdr:spPr>
        <a:xfrm>
          <a:off x="8515427" y="691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60337</xdr:rowOff>
    </xdr:from>
    <xdr:ext cx="469744" cy="259045"/>
    <xdr:sp macro="" textlink="">
      <xdr:nvSpPr>
        <xdr:cNvPr id="134" name="n_3mainValue【道路】&#10;一人当たり延長">
          <a:extLst>
            <a:ext uri="{FF2B5EF4-FFF2-40B4-BE49-F238E27FC236}">
              <a16:creationId xmlns:a16="http://schemas.microsoft.com/office/drawing/2014/main" xmlns="" id="{E608F0B8-93BC-4744-ABC5-FB1BF13FE305}"/>
            </a:ext>
          </a:extLst>
        </xdr:cNvPr>
        <xdr:cNvSpPr txBox="1"/>
      </xdr:nvSpPr>
      <xdr:spPr>
        <a:xfrm>
          <a:off x="7626427" y="691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xmlns="" id="{2E22C24E-7DD7-40DC-8003-A4C0EC36907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xmlns="" id="{7CE56981-F4A0-4FBC-B20B-D2CFD2C226F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xmlns="" id="{7BEE97E0-C3A7-4CF1-A465-E2850002329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xmlns="" id="{96735D25-6EDD-48AD-B626-38FC125B14D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xmlns="" id="{40BB70FF-8F3A-4C3B-9F9C-24035258224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xmlns="" id="{E912EF1F-D26D-49DB-AD3B-99674DB2F33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xmlns="" id="{82E411A5-0D7E-4423-B3B8-0D2706EB07E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xmlns="" id="{03B7B486-6C45-44A0-94EA-D8A650C9D8B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xmlns="" id="{4A5AE4C6-4B7D-4200-B4F6-B95835D5F93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xmlns="" id="{D1FCD678-1C6B-413C-A598-07D1357D53A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a:extLst>
            <a:ext uri="{FF2B5EF4-FFF2-40B4-BE49-F238E27FC236}">
              <a16:creationId xmlns:a16="http://schemas.microsoft.com/office/drawing/2014/main" xmlns="" id="{3F923A91-3952-4A9F-A9C5-FE422D35720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a:extLst>
            <a:ext uri="{FF2B5EF4-FFF2-40B4-BE49-F238E27FC236}">
              <a16:creationId xmlns:a16="http://schemas.microsoft.com/office/drawing/2014/main" xmlns="" id="{B59C34BD-3AE7-4435-A369-BB4132DFD4E7}"/>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a:extLst>
            <a:ext uri="{FF2B5EF4-FFF2-40B4-BE49-F238E27FC236}">
              <a16:creationId xmlns:a16="http://schemas.microsoft.com/office/drawing/2014/main" xmlns="" id="{A72EA327-B7AD-4231-B41C-52B0FBC26BC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a:extLst>
            <a:ext uri="{FF2B5EF4-FFF2-40B4-BE49-F238E27FC236}">
              <a16:creationId xmlns:a16="http://schemas.microsoft.com/office/drawing/2014/main" xmlns="" id="{16B6EF83-77CE-42F6-A7B0-A871FEFB975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a:extLst>
            <a:ext uri="{FF2B5EF4-FFF2-40B4-BE49-F238E27FC236}">
              <a16:creationId xmlns:a16="http://schemas.microsoft.com/office/drawing/2014/main" xmlns="" id="{7CFAC0E6-F3C0-41D8-9284-5C8B2E0334E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a:extLst>
            <a:ext uri="{FF2B5EF4-FFF2-40B4-BE49-F238E27FC236}">
              <a16:creationId xmlns:a16="http://schemas.microsoft.com/office/drawing/2014/main" xmlns="" id="{6EDCB4B1-1F3E-467C-BA06-D7838FFCC21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a:extLst>
            <a:ext uri="{FF2B5EF4-FFF2-40B4-BE49-F238E27FC236}">
              <a16:creationId xmlns:a16="http://schemas.microsoft.com/office/drawing/2014/main" xmlns="" id="{71D50F8E-D81A-44C9-BDCE-EC9CD2E71BB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a:extLst>
            <a:ext uri="{FF2B5EF4-FFF2-40B4-BE49-F238E27FC236}">
              <a16:creationId xmlns:a16="http://schemas.microsoft.com/office/drawing/2014/main" xmlns="" id="{3F19156C-F9CC-449A-A894-FF406FECA24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a:extLst>
            <a:ext uri="{FF2B5EF4-FFF2-40B4-BE49-F238E27FC236}">
              <a16:creationId xmlns:a16="http://schemas.microsoft.com/office/drawing/2014/main" xmlns="" id="{4FB3B0AF-238B-4739-AFBA-BFD6CFF7758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a:extLst>
            <a:ext uri="{FF2B5EF4-FFF2-40B4-BE49-F238E27FC236}">
              <a16:creationId xmlns:a16="http://schemas.microsoft.com/office/drawing/2014/main" xmlns="" id="{D2ABF0CA-041A-475D-BA22-C5CC729EBA0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a:extLst>
            <a:ext uri="{FF2B5EF4-FFF2-40B4-BE49-F238E27FC236}">
              <a16:creationId xmlns:a16="http://schemas.microsoft.com/office/drawing/2014/main" xmlns="" id="{39C47A80-0D35-4013-B0E7-3E543010DB1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a:extLst>
            <a:ext uri="{FF2B5EF4-FFF2-40B4-BE49-F238E27FC236}">
              <a16:creationId xmlns:a16="http://schemas.microsoft.com/office/drawing/2014/main" xmlns="" id="{5A98485A-924B-4908-BAE8-CB002E0B215D}"/>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xmlns="" id="{E22ECAC4-FE23-478D-A841-F68AC03B39B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xmlns="" id="{BD85D739-CF21-4FDB-92D2-71DD751E3174}"/>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xmlns="" id="{E931D736-7B42-4811-8037-EE5C9AC162C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0" name="直線コネクタ 159">
          <a:extLst>
            <a:ext uri="{FF2B5EF4-FFF2-40B4-BE49-F238E27FC236}">
              <a16:creationId xmlns:a16="http://schemas.microsoft.com/office/drawing/2014/main" xmlns="" id="{A35C05FE-6ED2-49A6-AB4D-665FCB481A70}"/>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1" name="【橋りょう・トンネル】&#10;有形固定資産減価償却率最小値テキスト">
          <a:extLst>
            <a:ext uri="{FF2B5EF4-FFF2-40B4-BE49-F238E27FC236}">
              <a16:creationId xmlns:a16="http://schemas.microsoft.com/office/drawing/2014/main" xmlns="" id="{DE883D79-4F38-4CE7-BFFB-E00E228A332A}"/>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2" name="直線コネクタ 161">
          <a:extLst>
            <a:ext uri="{FF2B5EF4-FFF2-40B4-BE49-F238E27FC236}">
              <a16:creationId xmlns:a16="http://schemas.microsoft.com/office/drawing/2014/main" xmlns="" id="{88914B81-D289-4B4C-AD7C-7DC1458CA39B}"/>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3" name="【橋りょう・トンネル】&#10;有形固定資産減価償却率最大値テキスト">
          <a:extLst>
            <a:ext uri="{FF2B5EF4-FFF2-40B4-BE49-F238E27FC236}">
              <a16:creationId xmlns:a16="http://schemas.microsoft.com/office/drawing/2014/main" xmlns="" id="{F1236CAD-53EF-458E-9655-760A37C8419A}"/>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a:extLst>
            <a:ext uri="{FF2B5EF4-FFF2-40B4-BE49-F238E27FC236}">
              <a16:creationId xmlns:a16="http://schemas.microsoft.com/office/drawing/2014/main" xmlns="" id="{0A98567E-BD1F-45C7-BF56-37B8FB3FA4D6}"/>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22696</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xmlns="" id="{BAC838DD-F016-4019-A993-55C9D3301451}"/>
            </a:ext>
          </a:extLst>
        </xdr:cNvPr>
        <xdr:cNvSpPr txBox="1"/>
      </xdr:nvSpPr>
      <xdr:spPr>
        <a:xfrm>
          <a:off x="4673600" y="996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6" name="フローチャート: 判断 165">
          <a:extLst>
            <a:ext uri="{FF2B5EF4-FFF2-40B4-BE49-F238E27FC236}">
              <a16:creationId xmlns:a16="http://schemas.microsoft.com/office/drawing/2014/main" xmlns="" id="{3511EBD7-227F-4DB5-8077-1B14B2D3BAC2}"/>
            </a:ext>
          </a:extLst>
        </xdr:cNvPr>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7" name="フローチャート: 判断 166">
          <a:extLst>
            <a:ext uri="{FF2B5EF4-FFF2-40B4-BE49-F238E27FC236}">
              <a16:creationId xmlns:a16="http://schemas.microsoft.com/office/drawing/2014/main" xmlns="" id="{83C570E6-471B-47F1-BB02-767DA86F6C58}"/>
            </a:ext>
          </a:extLst>
        </xdr:cNvPr>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8" name="フローチャート: 判断 167">
          <a:extLst>
            <a:ext uri="{FF2B5EF4-FFF2-40B4-BE49-F238E27FC236}">
              <a16:creationId xmlns:a16="http://schemas.microsoft.com/office/drawing/2014/main" xmlns="" id="{EF61450C-8405-4303-8F10-78444AD45E4C}"/>
            </a:ext>
          </a:extLst>
        </xdr:cNvPr>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9" name="フローチャート: 判断 168">
          <a:extLst>
            <a:ext uri="{FF2B5EF4-FFF2-40B4-BE49-F238E27FC236}">
              <a16:creationId xmlns:a16="http://schemas.microsoft.com/office/drawing/2014/main" xmlns="" id="{03FB85D9-834E-4C54-8567-8CEDAEDF23C8}"/>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xmlns="" id="{526E9CC5-9AA2-4DAE-A196-52398468A70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xmlns="" id="{7C832D99-C865-4819-8034-5F323E25D64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xmlns="" id="{A74C5CB7-4FEC-4360-B880-7935888B529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7B40572E-3478-4052-82A2-6DF3D42BF3E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74F4B0C7-C39B-45B1-A259-F32E07EF17A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169635</xdr:rowOff>
    </xdr:from>
    <xdr:to>
      <xdr:col>24</xdr:col>
      <xdr:colOff>114300</xdr:colOff>
      <xdr:row>60</xdr:row>
      <xdr:rowOff>99785</xdr:rowOff>
    </xdr:to>
    <xdr:sp macro="" textlink="">
      <xdr:nvSpPr>
        <xdr:cNvPr id="175" name="楕円 174">
          <a:extLst>
            <a:ext uri="{FF2B5EF4-FFF2-40B4-BE49-F238E27FC236}">
              <a16:creationId xmlns:a16="http://schemas.microsoft.com/office/drawing/2014/main" xmlns="" id="{C6AE27A7-21D3-4310-BBCE-DBD47656710D}"/>
            </a:ext>
          </a:extLst>
        </xdr:cNvPr>
        <xdr:cNvSpPr/>
      </xdr:nvSpPr>
      <xdr:spPr>
        <a:xfrm>
          <a:off x="45847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148062</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xmlns="" id="{493C0846-7477-447C-B068-B249FC942CB2}"/>
            </a:ext>
          </a:extLst>
        </xdr:cNvPr>
        <xdr:cNvSpPr txBox="1"/>
      </xdr:nvSpPr>
      <xdr:spPr>
        <a:xfrm>
          <a:off x="4673600"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24312</xdr:rowOff>
    </xdr:from>
    <xdr:to>
      <xdr:col>20</xdr:col>
      <xdr:colOff>38100</xdr:colOff>
      <xdr:row>60</xdr:row>
      <xdr:rowOff>125912</xdr:rowOff>
    </xdr:to>
    <xdr:sp macro="" textlink="">
      <xdr:nvSpPr>
        <xdr:cNvPr id="177" name="楕円 176">
          <a:extLst>
            <a:ext uri="{FF2B5EF4-FFF2-40B4-BE49-F238E27FC236}">
              <a16:creationId xmlns:a16="http://schemas.microsoft.com/office/drawing/2014/main" xmlns="" id="{F42DB964-478E-49CC-B19E-D2029EA3F962}"/>
            </a:ext>
          </a:extLst>
        </xdr:cNvPr>
        <xdr:cNvSpPr/>
      </xdr:nvSpPr>
      <xdr:spPr>
        <a:xfrm>
          <a:off x="3746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48985</xdr:rowOff>
    </xdr:from>
    <xdr:to>
      <xdr:col>24</xdr:col>
      <xdr:colOff>63500</xdr:colOff>
      <xdr:row>60</xdr:row>
      <xdr:rowOff>75112</xdr:rowOff>
    </xdr:to>
    <xdr:cxnSp macro="">
      <xdr:nvCxnSpPr>
        <xdr:cNvPr id="178" name="直線コネクタ 177">
          <a:extLst>
            <a:ext uri="{FF2B5EF4-FFF2-40B4-BE49-F238E27FC236}">
              <a16:creationId xmlns:a16="http://schemas.microsoft.com/office/drawing/2014/main" xmlns="" id="{D0B08A8B-9D96-45B9-8D3A-249E417C04A5}"/>
            </a:ext>
          </a:extLst>
        </xdr:cNvPr>
        <xdr:cNvCxnSpPr/>
      </xdr:nvCxnSpPr>
      <xdr:spPr>
        <a:xfrm flipV="1">
          <a:off x="3797300" y="10335985"/>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52070</xdr:rowOff>
    </xdr:from>
    <xdr:to>
      <xdr:col>15</xdr:col>
      <xdr:colOff>101600</xdr:colOff>
      <xdr:row>60</xdr:row>
      <xdr:rowOff>153670</xdr:rowOff>
    </xdr:to>
    <xdr:sp macro="" textlink="">
      <xdr:nvSpPr>
        <xdr:cNvPr id="179" name="楕円 178">
          <a:extLst>
            <a:ext uri="{FF2B5EF4-FFF2-40B4-BE49-F238E27FC236}">
              <a16:creationId xmlns:a16="http://schemas.microsoft.com/office/drawing/2014/main" xmlns="" id="{789614E0-D826-43FA-8D57-B106D0F089B3}"/>
            </a:ext>
          </a:extLst>
        </xdr:cNvPr>
        <xdr:cNvSpPr/>
      </xdr:nvSpPr>
      <xdr:spPr>
        <a:xfrm>
          <a:off x="2857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75112</xdr:rowOff>
    </xdr:from>
    <xdr:to>
      <xdr:col>19</xdr:col>
      <xdr:colOff>177800</xdr:colOff>
      <xdr:row>60</xdr:row>
      <xdr:rowOff>102870</xdr:rowOff>
    </xdr:to>
    <xdr:cxnSp macro="">
      <xdr:nvCxnSpPr>
        <xdr:cNvPr id="180" name="直線コネクタ 179">
          <a:extLst>
            <a:ext uri="{FF2B5EF4-FFF2-40B4-BE49-F238E27FC236}">
              <a16:creationId xmlns:a16="http://schemas.microsoft.com/office/drawing/2014/main" xmlns="" id="{80DC31A1-7D1E-47BC-9E7B-04F98B7CFB37}"/>
            </a:ext>
          </a:extLst>
        </xdr:cNvPr>
        <xdr:cNvCxnSpPr/>
      </xdr:nvCxnSpPr>
      <xdr:spPr>
        <a:xfrm flipV="1">
          <a:off x="2908300" y="1036211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78196</xdr:rowOff>
    </xdr:from>
    <xdr:to>
      <xdr:col>10</xdr:col>
      <xdr:colOff>165100</xdr:colOff>
      <xdr:row>61</xdr:row>
      <xdr:rowOff>8346</xdr:rowOff>
    </xdr:to>
    <xdr:sp macro="" textlink="">
      <xdr:nvSpPr>
        <xdr:cNvPr id="181" name="楕円 180">
          <a:extLst>
            <a:ext uri="{FF2B5EF4-FFF2-40B4-BE49-F238E27FC236}">
              <a16:creationId xmlns:a16="http://schemas.microsoft.com/office/drawing/2014/main" xmlns="" id="{9B24C4F1-184A-430A-97B3-E0629B30A9DF}"/>
            </a:ext>
          </a:extLst>
        </xdr:cNvPr>
        <xdr:cNvSpPr/>
      </xdr:nvSpPr>
      <xdr:spPr>
        <a:xfrm>
          <a:off x="1968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102870</xdr:rowOff>
    </xdr:from>
    <xdr:to>
      <xdr:col>15</xdr:col>
      <xdr:colOff>50800</xdr:colOff>
      <xdr:row>60</xdr:row>
      <xdr:rowOff>128996</xdr:rowOff>
    </xdr:to>
    <xdr:cxnSp macro="">
      <xdr:nvCxnSpPr>
        <xdr:cNvPr id="182" name="直線コネクタ 181">
          <a:extLst>
            <a:ext uri="{FF2B5EF4-FFF2-40B4-BE49-F238E27FC236}">
              <a16:creationId xmlns:a16="http://schemas.microsoft.com/office/drawing/2014/main" xmlns="" id="{E187BB63-CFDA-43CB-A668-AD04F26E73FD}"/>
            </a:ext>
          </a:extLst>
        </xdr:cNvPr>
        <xdr:cNvCxnSpPr/>
      </xdr:nvCxnSpPr>
      <xdr:spPr>
        <a:xfrm flipV="1">
          <a:off x="2019300" y="1038987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144071</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xmlns="" id="{E0626A33-CC1D-4AD7-987B-DAE9EF5CF9F3}"/>
            </a:ext>
          </a:extLst>
        </xdr:cNvPr>
        <xdr:cNvSpPr txBox="1"/>
      </xdr:nvSpPr>
      <xdr:spPr>
        <a:xfrm>
          <a:off x="35820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131008</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xmlns="" id="{847950D7-738D-40E2-92AA-C42202C78C9C}"/>
            </a:ext>
          </a:extLst>
        </xdr:cNvPr>
        <xdr:cNvSpPr txBox="1"/>
      </xdr:nvSpPr>
      <xdr:spPr>
        <a:xfrm>
          <a:off x="2705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xmlns="" id="{98D0591C-87CA-45D8-B210-27E93FB21EBF}"/>
            </a:ext>
          </a:extLst>
        </xdr:cNvPr>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117039</xdr:rowOff>
    </xdr:from>
    <xdr:ext cx="405111" cy="259045"/>
    <xdr:sp macro="" textlink="">
      <xdr:nvSpPr>
        <xdr:cNvPr id="186" name="n_1mainValue【橋りょう・トンネル】&#10;有形固定資産減価償却率">
          <a:extLst>
            <a:ext uri="{FF2B5EF4-FFF2-40B4-BE49-F238E27FC236}">
              <a16:creationId xmlns:a16="http://schemas.microsoft.com/office/drawing/2014/main" xmlns="" id="{69E84727-DA70-4FF1-9DD2-C7344DE1D4F4}"/>
            </a:ext>
          </a:extLst>
        </xdr:cNvPr>
        <xdr:cNvSpPr txBox="1"/>
      </xdr:nvSpPr>
      <xdr:spPr>
        <a:xfrm>
          <a:off x="35820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144797</xdr:rowOff>
    </xdr:from>
    <xdr:ext cx="405111" cy="259045"/>
    <xdr:sp macro="" textlink="">
      <xdr:nvSpPr>
        <xdr:cNvPr id="187" name="n_2mainValue【橋りょう・トンネル】&#10;有形固定資産減価償却率">
          <a:extLst>
            <a:ext uri="{FF2B5EF4-FFF2-40B4-BE49-F238E27FC236}">
              <a16:creationId xmlns:a16="http://schemas.microsoft.com/office/drawing/2014/main" xmlns="" id="{CC40A12F-A179-4FED-8F7E-05049CB1E43A}"/>
            </a:ext>
          </a:extLst>
        </xdr:cNvPr>
        <xdr:cNvSpPr txBox="1"/>
      </xdr:nvSpPr>
      <xdr:spPr>
        <a:xfrm>
          <a:off x="2705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170923</xdr:rowOff>
    </xdr:from>
    <xdr:ext cx="405111" cy="259045"/>
    <xdr:sp macro="" textlink="">
      <xdr:nvSpPr>
        <xdr:cNvPr id="188" name="n_3mainValue【橋りょう・トンネル】&#10;有形固定資産減価償却率">
          <a:extLst>
            <a:ext uri="{FF2B5EF4-FFF2-40B4-BE49-F238E27FC236}">
              <a16:creationId xmlns:a16="http://schemas.microsoft.com/office/drawing/2014/main" xmlns="" id="{9D16F14A-4159-4400-AFB3-7A96EFBEE0B7}"/>
            </a:ext>
          </a:extLst>
        </xdr:cNvPr>
        <xdr:cNvSpPr txBox="1"/>
      </xdr:nvSpPr>
      <xdr:spPr>
        <a:xfrm>
          <a:off x="1816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xmlns="" id="{D3F0C9C8-028E-43A7-97EE-B72DF308988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xmlns="" id="{600D9E09-9396-47B8-81E1-59044B196E4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xmlns="" id="{AA8C2B5F-B405-403D-AFF7-7C4F15E61F6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xmlns="" id="{8A3779F6-B48D-4022-8701-BC1561BDBCF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xmlns="" id="{139F9EE5-4BDD-4E0E-8B87-F3976EF004F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xmlns="" id="{60B7D0E1-9886-42EE-AE5F-2686F4EA46D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xmlns="" id="{83007405-AD38-4721-A82A-50017D68435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xmlns="" id="{A9E16572-F9F4-439A-87D3-941D24C754B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xmlns="" id="{CDFB753B-4FD2-495B-BA30-C1B935FBC96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xmlns="" id="{3022A10C-A279-4257-8AD6-D62DDF673AD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a:extLst>
            <a:ext uri="{FF2B5EF4-FFF2-40B4-BE49-F238E27FC236}">
              <a16:creationId xmlns:a16="http://schemas.microsoft.com/office/drawing/2014/main" xmlns="" id="{BC3F69EF-EA68-4D94-9443-C432548B034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a:extLst>
            <a:ext uri="{FF2B5EF4-FFF2-40B4-BE49-F238E27FC236}">
              <a16:creationId xmlns:a16="http://schemas.microsoft.com/office/drawing/2014/main" xmlns="" id="{FE76DD1D-9820-467F-BE6D-93452054D1C6}"/>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a:extLst>
            <a:ext uri="{FF2B5EF4-FFF2-40B4-BE49-F238E27FC236}">
              <a16:creationId xmlns:a16="http://schemas.microsoft.com/office/drawing/2014/main" xmlns="" id="{ABC5F62D-6FDA-4DB9-B8E9-C94B4EF130E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2" name="テキスト ボックス 201">
          <a:extLst>
            <a:ext uri="{FF2B5EF4-FFF2-40B4-BE49-F238E27FC236}">
              <a16:creationId xmlns:a16="http://schemas.microsoft.com/office/drawing/2014/main" xmlns="" id="{40E899FB-7BE4-4B65-93BE-D5160131056B}"/>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a:extLst>
            <a:ext uri="{FF2B5EF4-FFF2-40B4-BE49-F238E27FC236}">
              <a16:creationId xmlns:a16="http://schemas.microsoft.com/office/drawing/2014/main" xmlns="" id="{E68920BE-6078-478F-BB61-B9E19CDA0FF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4" name="テキスト ボックス 203">
          <a:extLst>
            <a:ext uri="{FF2B5EF4-FFF2-40B4-BE49-F238E27FC236}">
              <a16:creationId xmlns:a16="http://schemas.microsoft.com/office/drawing/2014/main" xmlns="" id="{02A4B4D8-B12B-4627-AF44-F880A10073E8}"/>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a:extLst>
            <a:ext uri="{FF2B5EF4-FFF2-40B4-BE49-F238E27FC236}">
              <a16:creationId xmlns:a16="http://schemas.microsoft.com/office/drawing/2014/main" xmlns="" id="{491E3F5F-78A4-40A2-9677-E7D442B04FE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6" name="テキスト ボックス 205">
          <a:extLst>
            <a:ext uri="{FF2B5EF4-FFF2-40B4-BE49-F238E27FC236}">
              <a16:creationId xmlns:a16="http://schemas.microsoft.com/office/drawing/2014/main" xmlns="" id="{148CEC7B-EE16-4B3F-B637-5D4017D5EC9C}"/>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a:extLst>
            <a:ext uri="{FF2B5EF4-FFF2-40B4-BE49-F238E27FC236}">
              <a16:creationId xmlns:a16="http://schemas.microsoft.com/office/drawing/2014/main" xmlns="" id="{8FDED882-CE36-4863-88EE-B6BECC3F3CF5}"/>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8" name="テキスト ボックス 207">
          <a:extLst>
            <a:ext uri="{FF2B5EF4-FFF2-40B4-BE49-F238E27FC236}">
              <a16:creationId xmlns:a16="http://schemas.microsoft.com/office/drawing/2014/main" xmlns="" id="{ED215303-7F91-43BB-90DC-EA955A53CB2D}"/>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a:extLst>
            <a:ext uri="{FF2B5EF4-FFF2-40B4-BE49-F238E27FC236}">
              <a16:creationId xmlns:a16="http://schemas.microsoft.com/office/drawing/2014/main" xmlns="" id="{CDC1E676-D267-4C67-B30D-AACED5BB7D7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a:extLst>
            <a:ext uri="{FF2B5EF4-FFF2-40B4-BE49-F238E27FC236}">
              <a16:creationId xmlns:a16="http://schemas.microsoft.com/office/drawing/2014/main" xmlns="" id="{B093B3E1-0EA6-4590-9A2B-ACE9BBC968E3}"/>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xmlns="" id="{D2D504E8-9C82-4179-A787-89540D6F8E8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a:extLst>
            <a:ext uri="{FF2B5EF4-FFF2-40B4-BE49-F238E27FC236}">
              <a16:creationId xmlns:a16="http://schemas.microsoft.com/office/drawing/2014/main" xmlns="" id="{8F30AF9C-F139-4081-996C-9D4F236C838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xmlns="" id="{5ADC8E7B-96BC-478F-B748-490153382CC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14" name="直線コネクタ 213">
          <a:extLst>
            <a:ext uri="{FF2B5EF4-FFF2-40B4-BE49-F238E27FC236}">
              <a16:creationId xmlns:a16="http://schemas.microsoft.com/office/drawing/2014/main" xmlns="" id="{23671005-C135-4C74-8251-ED481AA52EAC}"/>
            </a:ext>
          </a:extLst>
        </xdr:cNvPr>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15" name="【橋りょう・トンネル】&#10;一人当たり有形固定資産（償却資産）額最小値テキスト">
          <a:extLst>
            <a:ext uri="{FF2B5EF4-FFF2-40B4-BE49-F238E27FC236}">
              <a16:creationId xmlns:a16="http://schemas.microsoft.com/office/drawing/2014/main" xmlns="" id="{93DCE2F9-01C3-43E1-97D5-8906700B860D}"/>
            </a:ext>
          </a:extLst>
        </xdr:cNvPr>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16" name="直線コネクタ 215">
          <a:extLst>
            <a:ext uri="{FF2B5EF4-FFF2-40B4-BE49-F238E27FC236}">
              <a16:creationId xmlns:a16="http://schemas.microsoft.com/office/drawing/2014/main" xmlns="" id="{7344DD95-97CC-4B0A-B559-B2BE9F9D2775}"/>
            </a:ext>
          </a:extLst>
        </xdr:cNvPr>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17" name="【橋りょう・トンネル】&#10;一人当たり有形固定資産（償却資産）額最大値テキスト">
          <a:extLst>
            <a:ext uri="{FF2B5EF4-FFF2-40B4-BE49-F238E27FC236}">
              <a16:creationId xmlns:a16="http://schemas.microsoft.com/office/drawing/2014/main" xmlns="" id="{84B53744-688C-45EE-B3D9-37006E2B05B0}"/>
            </a:ext>
          </a:extLst>
        </xdr:cNvPr>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18" name="直線コネクタ 217">
          <a:extLst>
            <a:ext uri="{FF2B5EF4-FFF2-40B4-BE49-F238E27FC236}">
              <a16:creationId xmlns:a16="http://schemas.microsoft.com/office/drawing/2014/main" xmlns="" id="{FFEC5B56-536D-42CE-931E-DF44A9F62D26}"/>
            </a:ext>
          </a:extLst>
        </xdr:cNvPr>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9" name="【橋りょう・トンネル】&#10;一人当たり有形固定資産（償却資産）額平均値テキスト">
          <a:extLst>
            <a:ext uri="{FF2B5EF4-FFF2-40B4-BE49-F238E27FC236}">
              <a16:creationId xmlns:a16="http://schemas.microsoft.com/office/drawing/2014/main" xmlns="" id="{77A1737F-48D8-4935-A773-44453ED00448}"/>
            </a:ext>
          </a:extLst>
        </xdr:cNvPr>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20" name="フローチャート: 判断 219">
          <a:extLst>
            <a:ext uri="{FF2B5EF4-FFF2-40B4-BE49-F238E27FC236}">
              <a16:creationId xmlns:a16="http://schemas.microsoft.com/office/drawing/2014/main" xmlns="" id="{FD56DD22-7AED-41C4-85F5-1E91F6B15540}"/>
            </a:ext>
          </a:extLst>
        </xdr:cNvPr>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21" name="フローチャート: 判断 220">
          <a:extLst>
            <a:ext uri="{FF2B5EF4-FFF2-40B4-BE49-F238E27FC236}">
              <a16:creationId xmlns:a16="http://schemas.microsoft.com/office/drawing/2014/main" xmlns="" id="{C1C93860-F8D2-4A44-8FB6-74960010A763}"/>
            </a:ext>
          </a:extLst>
        </xdr:cNvPr>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22" name="フローチャート: 判断 221">
          <a:extLst>
            <a:ext uri="{FF2B5EF4-FFF2-40B4-BE49-F238E27FC236}">
              <a16:creationId xmlns:a16="http://schemas.microsoft.com/office/drawing/2014/main" xmlns="" id="{41E4421A-EE1E-4836-A836-434CBC4AAEC0}"/>
            </a:ext>
          </a:extLst>
        </xdr:cNvPr>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23" name="フローチャート: 判断 222">
          <a:extLst>
            <a:ext uri="{FF2B5EF4-FFF2-40B4-BE49-F238E27FC236}">
              <a16:creationId xmlns:a16="http://schemas.microsoft.com/office/drawing/2014/main" xmlns="" id="{1E05DE28-F7C7-4888-AE6B-5EED357A97E7}"/>
            </a:ext>
          </a:extLst>
        </xdr:cNvPr>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50DA3589-92B5-4697-A10A-32F236F281E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9F12CC9F-6400-45A4-9F68-B05F2F5C0B5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E06CCC82-61E7-45FA-9DC9-DAE54D4F971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xmlns="" id="{E8F1CBB1-DCBE-4BFB-8010-3ADAFCF68D8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xmlns="" id="{545809C6-EE69-4BE1-97A6-9701739EB15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47134</xdr:rowOff>
    </xdr:from>
    <xdr:to>
      <xdr:col>55</xdr:col>
      <xdr:colOff>50800</xdr:colOff>
      <xdr:row>64</xdr:row>
      <xdr:rowOff>148734</xdr:rowOff>
    </xdr:to>
    <xdr:sp macro="" textlink="">
      <xdr:nvSpPr>
        <xdr:cNvPr id="229" name="楕円 228">
          <a:extLst>
            <a:ext uri="{FF2B5EF4-FFF2-40B4-BE49-F238E27FC236}">
              <a16:creationId xmlns:a16="http://schemas.microsoft.com/office/drawing/2014/main" xmlns="" id="{7D6DFAED-A20A-44FD-BA40-CAC6375D8CA6}"/>
            </a:ext>
          </a:extLst>
        </xdr:cNvPr>
        <xdr:cNvSpPr/>
      </xdr:nvSpPr>
      <xdr:spPr>
        <a:xfrm>
          <a:off x="10426700" y="1101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167782</xdr:rowOff>
    </xdr:from>
    <xdr:ext cx="599010" cy="259045"/>
    <xdr:sp macro="" textlink="">
      <xdr:nvSpPr>
        <xdr:cNvPr id="230" name="【橋りょう・トンネル】&#10;一人当たり有形固定資産（償却資産）額該当値テキスト">
          <a:extLst>
            <a:ext uri="{FF2B5EF4-FFF2-40B4-BE49-F238E27FC236}">
              <a16:creationId xmlns:a16="http://schemas.microsoft.com/office/drawing/2014/main" xmlns="" id="{F7AE1B29-0C45-47CC-A78D-4C69E977F213}"/>
            </a:ext>
          </a:extLst>
        </xdr:cNvPr>
        <xdr:cNvSpPr txBox="1"/>
      </xdr:nvSpPr>
      <xdr:spPr>
        <a:xfrm>
          <a:off x="10515600" y="1096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46982</xdr:rowOff>
    </xdr:from>
    <xdr:to>
      <xdr:col>50</xdr:col>
      <xdr:colOff>165100</xdr:colOff>
      <xdr:row>64</xdr:row>
      <xdr:rowOff>148582</xdr:rowOff>
    </xdr:to>
    <xdr:sp macro="" textlink="">
      <xdr:nvSpPr>
        <xdr:cNvPr id="231" name="楕円 230">
          <a:extLst>
            <a:ext uri="{FF2B5EF4-FFF2-40B4-BE49-F238E27FC236}">
              <a16:creationId xmlns:a16="http://schemas.microsoft.com/office/drawing/2014/main" xmlns="" id="{C50AF4DA-13F4-474B-B5AD-CFEB2B3B298F}"/>
            </a:ext>
          </a:extLst>
        </xdr:cNvPr>
        <xdr:cNvSpPr/>
      </xdr:nvSpPr>
      <xdr:spPr>
        <a:xfrm>
          <a:off x="9588500" y="1101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97782</xdr:rowOff>
    </xdr:from>
    <xdr:to>
      <xdr:col>55</xdr:col>
      <xdr:colOff>0</xdr:colOff>
      <xdr:row>64</xdr:row>
      <xdr:rowOff>97934</xdr:rowOff>
    </xdr:to>
    <xdr:cxnSp macro="">
      <xdr:nvCxnSpPr>
        <xdr:cNvPr id="232" name="直線コネクタ 231">
          <a:extLst>
            <a:ext uri="{FF2B5EF4-FFF2-40B4-BE49-F238E27FC236}">
              <a16:creationId xmlns:a16="http://schemas.microsoft.com/office/drawing/2014/main" xmlns="" id="{BB202258-46EE-41DA-94F5-B9B5B000EAD3}"/>
            </a:ext>
          </a:extLst>
        </xdr:cNvPr>
        <xdr:cNvCxnSpPr/>
      </xdr:nvCxnSpPr>
      <xdr:spPr>
        <a:xfrm>
          <a:off x="9639300" y="11070582"/>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46912</xdr:rowOff>
    </xdr:from>
    <xdr:to>
      <xdr:col>46</xdr:col>
      <xdr:colOff>38100</xdr:colOff>
      <xdr:row>64</xdr:row>
      <xdr:rowOff>148512</xdr:rowOff>
    </xdr:to>
    <xdr:sp macro="" textlink="">
      <xdr:nvSpPr>
        <xdr:cNvPr id="233" name="楕円 232">
          <a:extLst>
            <a:ext uri="{FF2B5EF4-FFF2-40B4-BE49-F238E27FC236}">
              <a16:creationId xmlns:a16="http://schemas.microsoft.com/office/drawing/2014/main" xmlns="" id="{A5EF5600-E56C-45FF-B69B-97A0DD0A3AB3}"/>
            </a:ext>
          </a:extLst>
        </xdr:cNvPr>
        <xdr:cNvSpPr/>
      </xdr:nvSpPr>
      <xdr:spPr>
        <a:xfrm>
          <a:off x="8699500" y="1101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97712</xdr:rowOff>
    </xdr:from>
    <xdr:to>
      <xdr:col>50</xdr:col>
      <xdr:colOff>114300</xdr:colOff>
      <xdr:row>64</xdr:row>
      <xdr:rowOff>97782</xdr:rowOff>
    </xdr:to>
    <xdr:cxnSp macro="">
      <xdr:nvCxnSpPr>
        <xdr:cNvPr id="234" name="直線コネクタ 233">
          <a:extLst>
            <a:ext uri="{FF2B5EF4-FFF2-40B4-BE49-F238E27FC236}">
              <a16:creationId xmlns:a16="http://schemas.microsoft.com/office/drawing/2014/main" xmlns="" id="{8F0E169D-A1C7-4B57-A72C-D5AB51588D26}"/>
            </a:ext>
          </a:extLst>
        </xdr:cNvPr>
        <xdr:cNvCxnSpPr/>
      </xdr:nvCxnSpPr>
      <xdr:spPr>
        <a:xfrm>
          <a:off x="8750300" y="11070512"/>
          <a:ext cx="889000" cy="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46770</xdr:rowOff>
    </xdr:from>
    <xdr:to>
      <xdr:col>41</xdr:col>
      <xdr:colOff>101600</xdr:colOff>
      <xdr:row>64</xdr:row>
      <xdr:rowOff>148370</xdr:rowOff>
    </xdr:to>
    <xdr:sp macro="" textlink="">
      <xdr:nvSpPr>
        <xdr:cNvPr id="235" name="楕円 234">
          <a:extLst>
            <a:ext uri="{FF2B5EF4-FFF2-40B4-BE49-F238E27FC236}">
              <a16:creationId xmlns:a16="http://schemas.microsoft.com/office/drawing/2014/main" xmlns="" id="{F70652B2-E072-4F42-84CA-29CB0A7FB185}"/>
            </a:ext>
          </a:extLst>
        </xdr:cNvPr>
        <xdr:cNvSpPr/>
      </xdr:nvSpPr>
      <xdr:spPr>
        <a:xfrm>
          <a:off x="7810500" y="110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97570</xdr:rowOff>
    </xdr:from>
    <xdr:to>
      <xdr:col>45</xdr:col>
      <xdr:colOff>177800</xdr:colOff>
      <xdr:row>64</xdr:row>
      <xdr:rowOff>97712</xdr:rowOff>
    </xdr:to>
    <xdr:cxnSp macro="">
      <xdr:nvCxnSpPr>
        <xdr:cNvPr id="236" name="直線コネクタ 235">
          <a:extLst>
            <a:ext uri="{FF2B5EF4-FFF2-40B4-BE49-F238E27FC236}">
              <a16:creationId xmlns:a16="http://schemas.microsoft.com/office/drawing/2014/main" xmlns="" id="{9DE7085B-75BE-496F-BBA5-23FFE8B033E8}"/>
            </a:ext>
          </a:extLst>
        </xdr:cNvPr>
        <xdr:cNvCxnSpPr/>
      </xdr:nvCxnSpPr>
      <xdr:spPr>
        <a:xfrm>
          <a:off x="7861300" y="11070370"/>
          <a:ext cx="889000" cy="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37" name="n_1aveValue【橋りょう・トンネル】&#10;一人当たり有形固定資産（償却資産）額">
          <a:extLst>
            <a:ext uri="{FF2B5EF4-FFF2-40B4-BE49-F238E27FC236}">
              <a16:creationId xmlns:a16="http://schemas.microsoft.com/office/drawing/2014/main" xmlns="" id="{5A09F5FB-1986-44C3-8657-A6046464F5DC}"/>
            </a:ext>
          </a:extLst>
        </xdr:cNvPr>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38" name="n_2aveValue【橋りょう・トンネル】&#10;一人当たり有形固定資産（償却資産）額">
          <a:extLst>
            <a:ext uri="{FF2B5EF4-FFF2-40B4-BE49-F238E27FC236}">
              <a16:creationId xmlns:a16="http://schemas.microsoft.com/office/drawing/2014/main" xmlns="" id="{964D222B-55B7-483B-AD2F-8BE0DFD4B384}"/>
            </a:ext>
          </a:extLst>
        </xdr:cNvPr>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39" name="n_3aveValue【橋りょう・トンネル】&#10;一人当たり有形固定資産（償却資産）額">
          <a:extLst>
            <a:ext uri="{FF2B5EF4-FFF2-40B4-BE49-F238E27FC236}">
              <a16:creationId xmlns:a16="http://schemas.microsoft.com/office/drawing/2014/main" xmlns="" id="{54DFD2DE-07FF-45A1-97DC-5B9F57704E18}"/>
            </a:ext>
          </a:extLst>
        </xdr:cNvPr>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139709</xdr:rowOff>
    </xdr:from>
    <xdr:ext cx="599010" cy="259045"/>
    <xdr:sp macro="" textlink="">
      <xdr:nvSpPr>
        <xdr:cNvPr id="240" name="n_1mainValue【橋りょう・トンネル】&#10;一人当たり有形固定資産（償却資産）額">
          <a:extLst>
            <a:ext uri="{FF2B5EF4-FFF2-40B4-BE49-F238E27FC236}">
              <a16:creationId xmlns:a16="http://schemas.microsoft.com/office/drawing/2014/main" xmlns="" id="{1A59B28A-D56B-4DF1-B120-FE2288130D6A}"/>
            </a:ext>
          </a:extLst>
        </xdr:cNvPr>
        <xdr:cNvSpPr txBox="1"/>
      </xdr:nvSpPr>
      <xdr:spPr>
        <a:xfrm>
          <a:off x="9327095" y="1111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139639</xdr:rowOff>
    </xdr:from>
    <xdr:ext cx="599010" cy="259045"/>
    <xdr:sp macro="" textlink="">
      <xdr:nvSpPr>
        <xdr:cNvPr id="241" name="n_2mainValue【橋りょう・トンネル】&#10;一人当たり有形固定資産（償却資産）額">
          <a:extLst>
            <a:ext uri="{FF2B5EF4-FFF2-40B4-BE49-F238E27FC236}">
              <a16:creationId xmlns:a16="http://schemas.microsoft.com/office/drawing/2014/main" xmlns="" id="{B5027444-F49B-4620-94CC-E5B1DEA923FF}"/>
            </a:ext>
          </a:extLst>
        </xdr:cNvPr>
        <xdr:cNvSpPr txBox="1"/>
      </xdr:nvSpPr>
      <xdr:spPr>
        <a:xfrm>
          <a:off x="8450795" y="11112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139497</xdr:rowOff>
    </xdr:from>
    <xdr:ext cx="599010" cy="259045"/>
    <xdr:sp macro="" textlink="">
      <xdr:nvSpPr>
        <xdr:cNvPr id="242" name="n_3mainValue【橋りょう・トンネル】&#10;一人当たり有形固定資産（償却資産）額">
          <a:extLst>
            <a:ext uri="{FF2B5EF4-FFF2-40B4-BE49-F238E27FC236}">
              <a16:creationId xmlns:a16="http://schemas.microsoft.com/office/drawing/2014/main" xmlns="" id="{B2024945-0854-410A-9639-16B5FAFB2093}"/>
            </a:ext>
          </a:extLst>
        </xdr:cNvPr>
        <xdr:cNvSpPr txBox="1"/>
      </xdr:nvSpPr>
      <xdr:spPr>
        <a:xfrm>
          <a:off x="7561795" y="1111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xmlns="" id="{63DB076C-CA79-4B26-8019-72AB2B5F7C9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xmlns="" id="{281D5617-37F4-4CE5-96F2-950B40D08E9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xmlns="" id="{59F03A86-33EC-4AB7-AF03-42A32BC2AA5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xmlns="" id="{83CCD260-AC3C-4CDE-BB66-13C073A508D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xmlns="" id="{CBFF98BE-E5EA-4805-AEC5-811CED8E551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xmlns="" id="{F873C31D-E85D-47C3-AB37-1DF979EC6E2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xmlns="" id="{10EDCD95-A49E-4F75-AD56-163DAD6FFCF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xmlns="" id="{88A86984-8926-4FDF-9209-3B1C8B062766}"/>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a:extLst>
            <a:ext uri="{FF2B5EF4-FFF2-40B4-BE49-F238E27FC236}">
              <a16:creationId xmlns:a16="http://schemas.microsoft.com/office/drawing/2014/main" xmlns="" id="{A8940949-C174-48A6-88C5-C3FF2DD8D91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a:extLst>
            <a:ext uri="{FF2B5EF4-FFF2-40B4-BE49-F238E27FC236}">
              <a16:creationId xmlns:a16="http://schemas.microsoft.com/office/drawing/2014/main" xmlns="" id="{C18FCBC3-5B01-4A90-9CD4-627E1038000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a:extLst>
            <a:ext uri="{FF2B5EF4-FFF2-40B4-BE49-F238E27FC236}">
              <a16:creationId xmlns:a16="http://schemas.microsoft.com/office/drawing/2014/main" xmlns="" id="{75E6813C-5299-4064-BC36-0BCA19CCBD7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a:extLst>
            <a:ext uri="{FF2B5EF4-FFF2-40B4-BE49-F238E27FC236}">
              <a16:creationId xmlns:a16="http://schemas.microsoft.com/office/drawing/2014/main" xmlns="" id="{E4D51508-42CF-4959-9847-2B9BAA2D66B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a:extLst>
            <a:ext uri="{FF2B5EF4-FFF2-40B4-BE49-F238E27FC236}">
              <a16:creationId xmlns:a16="http://schemas.microsoft.com/office/drawing/2014/main" xmlns="" id="{D500657C-DDB6-4058-B882-A34FE7B1061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a:extLst>
            <a:ext uri="{FF2B5EF4-FFF2-40B4-BE49-F238E27FC236}">
              <a16:creationId xmlns:a16="http://schemas.microsoft.com/office/drawing/2014/main" xmlns="" id="{BADFF158-FC92-4292-8EBF-86E63FE2FA2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a:extLst>
            <a:ext uri="{FF2B5EF4-FFF2-40B4-BE49-F238E27FC236}">
              <a16:creationId xmlns:a16="http://schemas.microsoft.com/office/drawing/2014/main" xmlns="" id="{2918767A-1621-40A7-A7CA-86081C05299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a:extLst>
            <a:ext uri="{FF2B5EF4-FFF2-40B4-BE49-F238E27FC236}">
              <a16:creationId xmlns:a16="http://schemas.microsoft.com/office/drawing/2014/main" xmlns="" id="{6FD5A2F1-292A-49EB-A8D5-26EC01A0129E}"/>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a:extLst>
            <a:ext uri="{FF2B5EF4-FFF2-40B4-BE49-F238E27FC236}">
              <a16:creationId xmlns:a16="http://schemas.microsoft.com/office/drawing/2014/main" xmlns="" id="{4A9D3FBE-AF50-499A-A95E-FC3FBC0C7BE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0" name="正方形/長方形 259">
          <a:extLst>
            <a:ext uri="{FF2B5EF4-FFF2-40B4-BE49-F238E27FC236}">
              <a16:creationId xmlns:a16="http://schemas.microsoft.com/office/drawing/2014/main" xmlns="" id="{1543451C-5891-4214-8605-8C9CFD6EAB9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1" name="正方形/長方形 260">
          <a:extLst>
            <a:ext uri="{FF2B5EF4-FFF2-40B4-BE49-F238E27FC236}">
              <a16:creationId xmlns:a16="http://schemas.microsoft.com/office/drawing/2014/main" xmlns="" id="{6984F470-A3A7-4ABF-866D-58B1D181BAD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2" name="正方形/長方形 261">
          <a:extLst>
            <a:ext uri="{FF2B5EF4-FFF2-40B4-BE49-F238E27FC236}">
              <a16:creationId xmlns:a16="http://schemas.microsoft.com/office/drawing/2014/main" xmlns="" id="{DD6EB263-2A15-497C-A218-A651D864F83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3" name="正方形/長方形 262">
          <a:extLst>
            <a:ext uri="{FF2B5EF4-FFF2-40B4-BE49-F238E27FC236}">
              <a16:creationId xmlns:a16="http://schemas.microsoft.com/office/drawing/2014/main" xmlns="" id="{3BAC597F-5791-45FC-8797-6D8E7DC34F7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4" name="正方形/長方形 263">
          <a:extLst>
            <a:ext uri="{FF2B5EF4-FFF2-40B4-BE49-F238E27FC236}">
              <a16:creationId xmlns:a16="http://schemas.microsoft.com/office/drawing/2014/main" xmlns="" id="{4A846C04-60E4-4F61-A1F4-3DBDE8DBC89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5" name="正方形/長方形 264">
          <a:extLst>
            <a:ext uri="{FF2B5EF4-FFF2-40B4-BE49-F238E27FC236}">
              <a16:creationId xmlns:a16="http://schemas.microsoft.com/office/drawing/2014/main" xmlns="" id="{25C83C0A-730E-44B3-9F28-E69984D7F3F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a:extLst>
            <a:ext uri="{FF2B5EF4-FFF2-40B4-BE49-F238E27FC236}">
              <a16:creationId xmlns:a16="http://schemas.microsoft.com/office/drawing/2014/main" xmlns="" id="{B5602389-C016-4F8C-82AC-CD2A060CE05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7" name="正方形/長方形 266">
          <a:extLst>
            <a:ext uri="{FF2B5EF4-FFF2-40B4-BE49-F238E27FC236}">
              <a16:creationId xmlns:a16="http://schemas.microsoft.com/office/drawing/2014/main" xmlns="" id="{CE22DB33-CC91-44D6-ADF3-3B8F4A24B16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8" name="正方形/長方形 267">
          <a:extLst>
            <a:ext uri="{FF2B5EF4-FFF2-40B4-BE49-F238E27FC236}">
              <a16:creationId xmlns:a16="http://schemas.microsoft.com/office/drawing/2014/main" xmlns="" id="{CABC8A89-B388-4A82-A7F3-9C46842A59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9" name="正方形/長方形 268">
          <a:extLst>
            <a:ext uri="{FF2B5EF4-FFF2-40B4-BE49-F238E27FC236}">
              <a16:creationId xmlns:a16="http://schemas.microsoft.com/office/drawing/2014/main" xmlns="" id="{4877E515-592F-4594-8E07-08154EF17DF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0" name="正方形/長方形 269">
          <a:extLst>
            <a:ext uri="{FF2B5EF4-FFF2-40B4-BE49-F238E27FC236}">
              <a16:creationId xmlns:a16="http://schemas.microsoft.com/office/drawing/2014/main" xmlns="" id="{6F17CE3C-14E6-41CA-AF4E-DF2E148FB5C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1" name="正方形/長方形 270">
          <a:extLst>
            <a:ext uri="{FF2B5EF4-FFF2-40B4-BE49-F238E27FC236}">
              <a16:creationId xmlns:a16="http://schemas.microsoft.com/office/drawing/2014/main" xmlns="" id="{00648BD0-E0C1-42B8-9D3C-0D41CD69798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2" name="正方形/長方形 271">
          <a:extLst>
            <a:ext uri="{FF2B5EF4-FFF2-40B4-BE49-F238E27FC236}">
              <a16:creationId xmlns:a16="http://schemas.microsoft.com/office/drawing/2014/main" xmlns="" id="{7A3ECD0F-7E62-4DD4-99F8-1659D1A4503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3" name="正方形/長方形 272">
          <a:extLst>
            <a:ext uri="{FF2B5EF4-FFF2-40B4-BE49-F238E27FC236}">
              <a16:creationId xmlns:a16="http://schemas.microsoft.com/office/drawing/2014/main" xmlns="" id="{BA8030E8-BED6-42B4-B66B-37762059857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4" name="正方形/長方形 273">
          <a:extLst>
            <a:ext uri="{FF2B5EF4-FFF2-40B4-BE49-F238E27FC236}">
              <a16:creationId xmlns:a16="http://schemas.microsoft.com/office/drawing/2014/main" xmlns="" id="{FF1E9F2D-3795-45B9-90E2-B94FBDC4BEA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5" name="正方形/長方形 274">
          <a:extLst>
            <a:ext uri="{FF2B5EF4-FFF2-40B4-BE49-F238E27FC236}">
              <a16:creationId xmlns:a16="http://schemas.microsoft.com/office/drawing/2014/main" xmlns="" id="{BA26F765-B98C-4195-AFBC-6F872254ACC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6" name="正方形/長方形 275">
          <a:extLst>
            <a:ext uri="{FF2B5EF4-FFF2-40B4-BE49-F238E27FC236}">
              <a16:creationId xmlns:a16="http://schemas.microsoft.com/office/drawing/2014/main" xmlns="" id="{A7D57BD4-7B56-4C81-9A19-8BD24D84392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7" name="正方形/長方形 276">
          <a:extLst>
            <a:ext uri="{FF2B5EF4-FFF2-40B4-BE49-F238E27FC236}">
              <a16:creationId xmlns:a16="http://schemas.microsoft.com/office/drawing/2014/main" xmlns="" id="{C5E52672-070F-4EF8-98EF-11211A26A63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8" name="正方形/長方形 277">
          <a:extLst>
            <a:ext uri="{FF2B5EF4-FFF2-40B4-BE49-F238E27FC236}">
              <a16:creationId xmlns:a16="http://schemas.microsoft.com/office/drawing/2014/main" xmlns="" id="{B6ADCDDF-3D8F-4068-8CCC-1487B3F7D4A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9" name="正方形/長方形 278">
          <a:extLst>
            <a:ext uri="{FF2B5EF4-FFF2-40B4-BE49-F238E27FC236}">
              <a16:creationId xmlns:a16="http://schemas.microsoft.com/office/drawing/2014/main" xmlns="" id="{6F069FF5-89BD-4312-AE3B-01F4CB404AE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0" name="正方形/長方形 279">
          <a:extLst>
            <a:ext uri="{FF2B5EF4-FFF2-40B4-BE49-F238E27FC236}">
              <a16:creationId xmlns:a16="http://schemas.microsoft.com/office/drawing/2014/main" xmlns="" id="{56AFFFC8-467B-402D-9A53-02538B405A2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1" name="正方形/長方形 280">
          <a:extLst>
            <a:ext uri="{FF2B5EF4-FFF2-40B4-BE49-F238E27FC236}">
              <a16:creationId xmlns:a16="http://schemas.microsoft.com/office/drawing/2014/main" xmlns="" id="{9BF0FF40-8D15-4138-ACB9-3A62C482B2C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2" name="正方形/長方形 281">
          <a:extLst>
            <a:ext uri="{FF2B5EF4-FFF2-40B4-BE49-F238E27FC236}">
              <a16:creationId xmlns:a16="http://schemas.microsoft.com/office/drawing/2014/main" xmlns="" id="{C166122C-241C-4D29-BCD3-288DD30F864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3" name="テキスト ボックス 282">
          <a:extLst>
            <a:ext uri="{FF2B5EF4-FFF2-40B4-BE49-F238E27FC236}">
              <a16:creationId xmlns:a16="http://schemas.microsoft.com/office/drawing/2014/main" xmlns="" id="{4C512523-1048-4FAE-97D6-3ABE641BA62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4" name="直線コネクタ 283">
          <a:extLst>
            <a:ext uri="{FF2B5EF4-FFF2-40B4-BE49-F238E27FC236}">
              <a16:creationId xmlns:a16="http://schemas.microsoft.com/office/drawing/2014/main" xmlns="" id="{12C1A4EF-A05F-4C57-B881-0922C08772E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5" name="直線コネクタ 284">
          <a:extLst>
            <a:ext uri="{FF2B5EF4-FFF2-40B4-BE49-F238E27FC236}">
              <a16:creationId xmlns:a16="http://schemas.microsoft.com/office/drawing/2014/main" xmlns="" id="{DC17A9EF-BDF6-48E1-B92B-41C9C063D8C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6" name="テキスト ボックス 285">
          <a:extLst>
            <a:ext uri="{FF2B5EF4-FFF2-40B4-BE49-F238E27FC236}">
              <a16:creationId xmlns:a16="http://schemas.microsoft.com/office/drawing/2014/main" xmlns="" id="{3F8E5DE7-7084-4439-A806-A5166E22DA1D}"/>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7" name="直線コネクタ 286">
          <a:extLst>
            <a:ext uri="{FF2B5EF4-FFF2-40B4-BE49-F238E27FC236}">
              <a16:creationId xmlns:a16="http://schemas.microsoft.com/office/drawing/2014/main" xmlns="" id="{015F514C-46E7-4D22-B836-C1EC65FC00B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8" name="テキスト ボックス 287">
          <a:extLst>
            <a:ext uri="{FF2B5EF4-FFF2-40B4-BE49-F238E27FC236}">
              <a16:creationId xmlns:a16="http://schemas.microsoft.com/office/drawing/2014/main" xmlns="" id="{B5D7D389-B4BD-4683-A026-214E7E426C7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9" name="直線コネクタ 288">
          <a:extLst>
            <a:ext uri="{FF2B5EF4-FFF2-40B4-BE49-F238E27FC236}">
              <a16:creationId xmlns:a16="http://schemas.microsoft.com/office/drawing/2014/main" xmlns="" id="{D0C4A883-EAB7-4121-A295-82246311159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0" name="テキスト ボックス 289">
          <a:extLst>
            <a:ext uri="{FF2B5EF4-FFF2-40B4-BE49-F238E27FC236}">
              <a16:creationId xmlns:a16="http://schemas.microsoft.com/office/drawing/2014/main" xmlns="" id="{CF4F9037-EBE5-4DA8-A541-06D09823F99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1" name="直線コネクタ 290">
          <a:extLst>
            <a:ext uri="{FF2B5EF4-FFF2-40B4-BE49-F238E27FC236}">
              <a16:creationId xmlns:a16="http://schemas.microsoft.com/office/drawing/2014/main" xmlns="" id="{58308C78-1021-4CA1-8C1E-2BB004461A5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2" name="テキスト ボックス 291">
          <a:extLst>
            <a:ext uri="{FF2B5EF4-FFF2-40B4-BE49-F238E27FC236}">
              <a16:creationId xmlns:a16="http://schemas.microsoft.com/office/drawing/2014/main" xmlns="" id="{059C4009-E35B-420C-B77E-12605EA3898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3" name="直線コネクタ 292">
          <a:extLst>
            <a:ext uri="{FF2B5EF4-FFF2-40B4-BE49-F238E27FC236}">
              <a16:creationId xmlns:a16="http://schemas.microsoft.com/office/drawing/2014/main" xmlns="" id="{73EE2060-4765-4DFE-8BE9-600FD8EA6D4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4" name="テキスト ボックス 293">
          <a:extLst>
            <a:ext uri="{FF2B5EF4-FFF2-40B4-BE49-F238E27FC236}">
              <a16:creationId xmlns:a16="http://schemas.microsoft.com/office/drawing/2014/main" xmlns="" id="{99540796-629C-4AF9-A080-694EEDE2CC4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5" name="直線コネクタ 294">
          <a:extLst>
            <a:ext uri="{FF2B5EF4-FFF2-40B4-BE49-F238E27FC236}">
              <a16:creationId xmlns:a16="http://schemas.microsoft.com/office/drawing/2014/main" xmlns="" id="{40FE81B0-8150-4B32-B09C-AE049F12623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6" name="テキスト ボックス 295">
          <a:extLst>
            <a:ext uri="{FF2B5EF4-FFF2-40B4-BE49-F238E27FC236}">
              <a16:creationId xmlns:a16="http://schemas.microsoft.com/office/drawing/2014/main" xmlns="" id="{24605880-1ABB-4C3A-A5D0-6A74BCE1246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7" name="直線コネクタ 296">
          <a:extLst>
            <a:ext uri="{FF2B5EF4-FFF2-40B4-BE49-F238E27FC236}">
              <a16:creationId xmlns:a16="http://schemas.microsoft.com/office/drawing/2014/main" xmlns="" id="{9BB211FF-F2D1-4503-B468-44E80F7A53A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8" name="テキスト ボックス 297">
          <a:extLst>
            <a:ext uri="{FF2B5EF4-FFF2-40B4-BE49-F238E27FC236}">
              <a16:creationId xmlns:a16="http://schemas.microsoft.com/office/drawing/2014/main" xmlns="" id="{3E73A0A9-454B-477D-85C0-3D108CBA8D4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9" name="【認定こども園・幼稚園・保育所】&#10;有形固定資産減価償却率グラフ枠">
          <a:extLst>
            <a:ext uri="{FF2B5EF4-FFF2-40B4-BE49-F238E27FC236}">
              <a16:creationId xmlns:a16="http://schemas.microsoft.com/office/drawing/2014/main" xmlns="" id="{1FD0EFBC-0AFC-4147-8B63-0CE03ACF79D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00" name="直線コネクタ 299">
          <a:extLst>
            <a:ext uri="{FF2B5EF4-FFF2-40B4-BE49-F238E27FC236}">
              <a16:creationId xmlns:a16="http://schemas.microsoft.com/office/drawing/2014/main" xmlns="" id="{03E04953-EA4A-45F0-A096-4ED8969C37DE}"/>
            </a:ext>
          </a:extLst>
        </xdr:cNvPr>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01" name="【認定こども園・幼稚園・保育所】&#10;有形固定資産減価償却率最小値テキスト">
          <a:extLst>
            <a:ext uri="{FF2B5EF4-FFF2-40B4-BE49-F238E27FC236}">
              <a16:creationId xmlns:a16="http://schemas.microsoft.com/office/drawing/2014/main" xmlns="" id="{F6EAA5E4-83C5-498F-8E8A-707D6A3A0026}"/>
            </a:ext>
          </a:extLst>
        </xdr:cNvPr>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02" name="直線コネクタ 301">
          <a:extLst>
            <a:ext uri="{FF2B5EF4-FFF2-40B4-BE49-F238E27FC236}">
              <a16:creationId xmlns:a16="http://schemas.microsoft.com/office/drawing/2014/main" xmlns="" id="{466B9AB9-E5FE-44DF-9ECD-67F859C0AC9B}"/>
            </a:ext>
          </a:extLst>
        </xdr:cNvPr>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03" name="【認定こども園・幼稚園・保育所】&#10;有形固定資産減価償却率最大値テキスト">
          <a:extLst>
            <a:ext uri="{FF2B5EF4-FFF2-40B4-BE49-F238E27FC236}">
              <a16:creationId xmlns:a16="http://schemas.microsoft.com/office/drawing/2014/main" xmlns="" id="{A4C99ABD-CB6A-40C8-B0FD-7FFE32841B7F}"/>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04" name="直線コネクタ 303">
          <a:extLst>
            <a:ext uri="{FF2B5EF4-FFF2-40B4-BE49-F238E27FC236}">
              <a16:creationId xmlns:a16="http://schemas.microsoft.com/office/drawing/2014/main" xmlns="" id="{758C527C-2B34-4748-9ADD-D913BB02E1B1}"/>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05" name="【認定こども園・幼稚園・保育所】&#10;有形固定資産減価償却率平均値テキスト">
          <a:extLst>
            <a:ext uri="{FF2B5EF4-FFF2-40B4-BE49-F238E27FC236}">
              <a16:creationId xmlns:a16="http://schemas.microsoft.com/office/drawing/2014/main" xmlns="" id="{96639424-61D2-46C6-8630-CD71168CDF4F}"/>
            </a:ext>
          </a:extLst>
        </xdr:cNvPr>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06" name="フローチャート: 判断 305">
          <a:extLst>
            <a:ext uri="{FF2B5EF4-FFF2-40B4-BE49-F238E27FC236}">
              <a16:creationId xmlns:a16="http://schemas.microsoft.com/office/drawing/2014/main" xmlns="" id="{20A75D5C-3E07-4117-B561-0D463B72ABFB}"/>
            </a:ext>
          </a:extLst>
        </xdr:cNvPr>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07" name="フローチャート: 判断 306">
          <a:extLst>
            <a:ext uri="{FF2B5EF4-FFF2-40B4-BE49-F238E27FC236}">
              <a16:creationId xmlns:a16="http://schemas.microsoft.com/office/drawing/2014/main" xmlns="" id="{312220F3-14E0-46E1-AA9C-4BB820F22237}"/>
            </a:ext>
          </a:extLst>
        </xdr:cNvPr>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308" name="フローチャート: 判断 307">
          <a:extLst>
            <a:ext uri="{FF2B5EF4-FFF2-40B4-BE49-F238E27FC236}">
              <a16:creationId xmlns:a16="http://schemas.microsoft.com/office/drawing/2014/main" xmlns="" id="{33F7B1B2-4728-4AC3-B543-7CC3C61DF68F}"/>
            </a:ext>
          </a:extLst>
        </xdr:cNvPr>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09" name="フローチャート: 判断 308">
          <a:extLst>
            <a:ext uri="{FF2B5EF4-FFF2-40B4-BE49-F238E27FC236}">
              <a16:creationId xmlns:a16="http://schemas.microsoft.com/office/drawing/2014/main" xmlns="" id="{06636314-C0E3-40F7-AB3A-4F603D618043}"/>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xmlns="" id="{29B0DF27-5637-40D1-B069-ACC76A38AD4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xmlns="" id="{18FA1BA3-65B8-4C41-8246-A76F80B152B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xmlns="" id="{CC7A93D5-0E91-4B39-999D-28B45334F46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3" name="テキスト ボックス 312">
          <a:extLst>
            <a:ext uri="{FF2B5EF4-FFF2-40B4-BE49-F238E27FC236}">
              <a16:creationId xmlns:a16="http://schemas.microsoft.com/office/drawing/2014/main" xmlns="" id="{10C89B08-50FE-4340-ABEA-BA09C9F8EE4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4" name="テキスト ボックス 313">
          <a:extLst>
            <a:ext uri="{FF2B5EF4-FFF2-40B4-BE49-F238E27FC236}">
              <a16:creationId xmlns:a16="http://schemas.microsoft.com/office/drawing/2014/main" xmlns="" id="{4F370103-E236-4E60-85E5-F7BF027CD34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51526</xdr:rowOff>
    </xdr:from>
    <xdr:to>
      <xdr:col>85</xdr:col>
      <xdr:colOff>177800</xdr:colOff>
      <xdr:row>36</xdr:row>
      <xdr:rowOff>153126</xdr:rowOff>
    </xdr:to>
    <xdr:sp macro="" textlink="">
      <xdr:nvSpPr>
        <xdr:cNvPr id="315" name="楕円 314">
          <a:extLst>
            <a:ext uri="{FF2B5EF4-FFF2-40B4-BE49-F238E27FC236}">
              <a16:creationId xmlns:a16="http://schemas.microsoft.com/office/drawing/2014/main" xmlns="" id="{E540FBDA-EF5B-4742-BADC-FE68A5A41196}"/>
            </a:ext>
          </a:extLst>
        </xdr:cNvPr>
        <xdr:cNvSpPr/>
      </xdr:nvSpPr>
      <xdr:spPr>
        <a:xfrm>
          <a:off x="162687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74403</xdr:rowOff>
    </xdr:from>
    <xdr:ext cx="405111" cy="259045"/>
    <xdr:sp macro="" textlink="">
      <xdr:nvSpPr>
        <xdr:cNvPr id="316" name="【認定こども園・幼稚園・保育所】&#10;有形固定資産減価償却率該当値テキスト">
          <a:extLst>
            <a:ext uri="{FF2B5EF4-FFF2-40B4-BE49-F238E27FC236}">
              <a16:creationId xmlns:a16="http://schemas.microsoft.com/office/drawing/2014/main" xmlns="" id="{BECA3A73-2D0E-40B1-BCD2-2276D44FAA85}"/>
            </a:ext>
          </a:extLst>
        </xdr:cNvPr>
        <xdr:cNvSpPr txBox="1"/>
      </xdr:nvSpPr>
      <xdr:spPr>
        <a:xfrm>
          <a:off x="16357600" y="607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7439</xdr:rowOff>
    </xdr:from>
    <xdr:to>
      <xdr:col>81</xdr:col>
      <xdr:colOff>101600</xdr:colOff>
      <xdr:row>36</xdr:row>
      <xdr:rowOff>109039</xdr:rowOff>
    </xdr:to>
    <xdr:sp macro="" textlink="">
      <xdr:nvSpPr>
        <xdr:cNvPr id="317" name="楕円 316">
          <a:extLst>
            <a:ext uri="{FF2B5EF4-FFF2-40B4-BE49-F238E27FC236}">
              <a16:creationId xmlns:a16="http://schemas.microsoft.com/office/drawing/2014/main" xmlns="" id="{12ABF098-2F87-4B31-B545-9923EE94B66E}"/>
            </a:ext>
          </a:extLst>
        </xdr:cNvPr>
        <xdr:cNvSpPr/>
      </xdr:nvSpPr>
      <xdr:spPr>
        <a:xfrm>
          <a:off x="154305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58239</xdr:rowOff>
    </xdr:from>
    <xdr:to>
      <xdr:col>85</xdr:col>
      <xdr:colOff>127000</xdr:colOff>
      <xdr:row>36</xdr:row>
      <xdr:rowOff>102326</xdr:rowOff>
    </xdr:to>
    <xdr:cxnSp macro="">
      <xdr:nvCxnSpPr>
        <xdr:cNvPr id="318" name="直線コネクタ 317">
          <a:extLst>
            <a:ext uri="{FF2B5EF4-FFF2-40B4-BE49-F238E27FC236}">
              <a16:creationId xmlns:a16="http://schemas.microsoft.com/office/drawing/2014/main" xmlns="" id="{D67FF6AC-EA67-4F6E-B944-47D06F2B2218}"/>
            </a:ext>
          </a:extLst>
        </xdr:cNvPr>
        <xdr:cNvCxnSpPr/>
      </xdr:nvCxnSpPr>
      <xdr:spPr>
        <a:xfrm>
          <a:off x="15481300" y="623043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165826</xdr:rowOff>
    </xdr:from>
    <xdr:to>
      <xdr:col>76</xdr:col>
      <xdr:colOff>165100</xdr:colOff>
      <xdr:row>34</xdr:row>
      <xdr:rowOff>95976</xdr:rowOff>
    </xdr:to>
    <xdr:sp macro="" textlink="">
      <xdr:nvSpPr>
        <xdr:cNvPr id="319" name="楕円 318">
          <a:extLst>
            <a:ext uri="{FF2B5EF4-FFF2-40B4-BE49-F238E27FC236}">
              <a16:creationId xmlns:a16="http://schemas.microsoft.com/office/drawing/2014/main" xmlns="" id="{18129A06-0DE0-4214-93D5-270C31929B23}"/>
            </a:ext>
          </a:extLst>
        </xdr:cNvPr>
        <xdr:cNvSpPr/>
      </xdr:nvSpPr>
      <xdr:spPr>
        <a:xfrm>
          <a:off x="14541500" y="582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45176</xdr:rowOff>
    </xdr:from>
    <xdr:to>
      <xdr:col>81</xdr:col>
      <xdr:colOff>50800</xdr:colOff>
      <xdr:row>36</xdr:row>
      <xdr:rowOff>58239</xdr:rowOff>
    </xdr:to>
    <xdr:cxnSp macro="">
      <xdr:nvCxnSpPr>
        <xdr:cNvPr id="320" name="直線コネクタ 319">
          <a:extLst>
            <a:ext uri="{FF2B5EF4-FFF2-40B4-BE49-F238E27FC236}">
              <a16:creationId xmlns:a16="http://schemas.microsoft.com/office/drawing/2014/main" xmlns="" id="{4150B4C8-B123-4CF3-B8FF-2D94EBF404AD}"/>
            </a:ext>
          </a:extLst>
        </xdr:cNvPr>
        <xdr:cNvCxnSpPr/>
      </xdr:nvCxnSpPr>
      <xdr:spPr>
        <a:xfrm>
          <a:off x="14592300" y="5874476"/>
          <a:ext cx="889000" cy="35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18869</xdr:rowOff>
    </xdr:from>
    <xdr:to>
      <xdr:col>72</xdr:col>
      <xdr:colOff>38100</xdr:colOff>
      <xdr:row>34</xdr:row>
      <xdr:rowOff>120469</xdr:rowOff>
    </xdr:to>
    <xdr:sp macro="" textlink="">
      <xdr:nvSpPr>
        <xdr:cNvPr id="321" name="楕円 320">
          <a:extLst>
            <a:ext uri="{FF2B5EF4-FFF2-40B4-BE49-F238E27FC236}">
              <a16:creationId xmlns:a16="http://schemas.microsoft.com/office/drawing/2014/main" xmlns="" id="{8DB0E11A-0C49-420A-B4F9-ABE8AC5B262B}"/>
            </a:ext>
          </a:extLst>
        </xdr:cNvPr>
        <xdr:cNvSpPr/>
      </xdr:nvSpPr>
      <xdr:spPr>
        <a:xfrm>
          <a:off x="13652500" y="584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45176</xdr:rowOff>
    </xdr:from>
    <xdr:to>
      <xdr:col>76</xdr:col>
      <xdr:colOff>114300</xdr:colOff>
      <xdr:row>34</xdr:row>
      <xdr:rowOff>69669</xdr:rowOff>
    </xdr:to>
    <xdr:cxnSp macro="">
      <xdr:nvCxnSpPr>
        <xdr:cNvPr id="322" name="直線コネクタ 321">
          <a:extLst>
            <a:ext uri="{FF2B5EF4-FFF2-40B4-BE49-F238E27FC236}">
              <a16:creationId xmlns:a16="http://schemas.microsoft.com/office/drawing/2014/main" xmlns="" id="{3F53D7BD-03A7-41F3-9268-4D6BFA73557F}"/>
            </a:ext>
          </a:extLst>
        </xdr:cNvPr>
        <xdr:cNvCxnSpPr/>
      </xdr:nvCxnSpPr>
      <xdr:spPr>
        <a:xfrm flipV="1">
          <a:off x="13703300" y="587447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323" name="n_1aveValue【認定こども園・幼稚園・保育所】&#10;有形固定資産減価償却率">
          <a:extLst>
            <a:ext uri="{FF2B5EF4-FFF2-40B4-BE49-F238E27FC236}">
              <a16:creationId xmlns:a16="http://schemas.microsoft.com/office/drawing/2014/main" xmlns="" id="{AA8FDE96-9B92-4412-BA51-3FDA8833384D}"/>
            </a:ext>
          </a:extLst>
        </xdr:cNvPr>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69141</xdr:rowOff>
    </xdr:from>
    <xdr:ext cx="405111" cy="259045"/>
    <xdr:sp macro="" textlink="">
      <xdr:nvSpPr>
        <xdr:cNvPr id="324" name="n_2aveValue【認定こども園・幼稚園・保育所】&#10;有形固定資産減価償却率">
          <a:extLst>
            <a:ext uri="{FF2B5EF4-FFF2-40B4-BE49-F238E27FC236}">
              <a16:creationId xmlns:a16="http://schemas.microsoft.com/office/drawing/2014/main" xmlns="" id="{3D55D900-6539-4405-9B13-92F2EE016247}"/>
            </a:ext>
          </a:extLst>
        </xdr:cNvPr>
        <xdr:cNvSpPr txBox="1"/>
      </xdr:nvSpPr>
      <xdr:spPr>
        <a:xfrm>
          <a:off x="14389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325" name="n_3aveValue【認定こども園・幼稚園・保育所】&#10;有形固定資産減価償却率">
          <a:extLst>
            <a:ext uri="{FF2B5EF4-FFF2-40B4-BE49-F238E27FC236}">
              <a16:creationId xmlns:a16="http://schemas.microsoft.com/office/drawing/2014/main" xmlns="" id="{D62894E3-4156-4673-94C4-0C6644429F4B}"/>
            </a:ext>
          </a:extLst>
        </xdr:cNvPr>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125566</xdr:rowOff>
    </xdr:from>
    <xdr:ext cx="405111" cy="259045"/>
    <xdr:sp macro="" textlink="">
      <xdr:nvSpPr>
        <xdr:cNvPr id="326" name="n_1mainValue【認定こども園・幼稚園・保育所】&#10;有形固定資産減価償却率">
          <a:extLst>
            <a:ext uri="{FF2B5EF4-FFF2-40B4-BE49-F238E27FC236}">
              <a16:creationId xmlns:a16="http://schemas.microsoft.com/office/drawing/2014/main" xmlns="" id="{AA2DD546-C268-4497-A22E-15D8A7871F0F}"/>
            </a:ext>
          </a:extLst>
        </xdr:cNvPr>
        <xdr:cNvSpPr txBox="1"/>
      </xdr:nvSpPr>
      <xdr:spPr>
        <a:xfrm>
          <a:off x="15266044" y="595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112503</xdr:rowOff>
    </xdr:from>
    <xdr:ext cx="405111" cy="259045"/>
    <xdr:sp macro="" textlink="">
      <xdr:nvSpPr>
        <xdr:cNvPr id="327" name="n_2mainValue【認定こども園・幼稚園・保育所】&#10;有形固定資産減価償却率">
          <a:extLst>
            <a:ext uri="{FF2B5EF4-FFF2-40B4-BE49-F238E27FC236}">
              <a16:creationId xmlns:a16="http://schemas.microsoft.com/office/drawing/2014/main" xmlns="" id="{3D6C147F-5FE1-4626-9FAE-D31A16410DFC}"/>
            </a:ext>
          </a:extLst>
        </xdr:cNvPr>
        <xdr:cNvSpPr txBox="1"/>
      </xdr:nvSpPr>
      <xdr:spPr>
        <a:xfrm>
          <a:off x="14389744" y="55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136996</xdr:rowOff>
    </xdr:from>
    <xdr:ext cx="405111" cy="259045"/>
    <xdr:sp macro="" textlink="">
      <xdr:nvSpPr>
        <xdr:cNvPr id="328" name="n_3mainValue【認定こども園・幼稚園・保育所】&#10;有形固定資産減価償却率">
          <a:extLst>
            <a:ext uri="{FF2B5EF4-FFF2-40B4-BE49-F238E27FC236}">
              <a16:creationId xmlns:a16="http://schemas.microsoft.com/office/drawing/2014/main" xmlns="" id="{5A3E3425-5D60-4ADD-85EE-E2F2C76BED3F}"/>
            </a:ext>
          </a:extLst>
        </xdr:cNvPr>
        <xdr:cNvSpPr txBox="1"/>
      </xdr:nvSpPr>
      <xdr:spPr>
        <a:xfrm>
          <a:off x="13500744" y="562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9" name="正方形/長方形 328">
          <a:extLst>
            <a:ext uri="{FF2B5EF4-FFF2-40B4-BE49-F238E27FC236}">
              <a16:creationId xmlns:a16="http://schemas.microsoft.com/office/drawing/2014/main" xmlns="" id="{55D0F17E-5FC2-455C-9F67-C9CBFA461D6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0" name="正方形/長方形 329">
          <a:extLst>
            <a:ext uri="{FF2B5EF4-FFF2-40B4-BE49-F238E27FC236}">
              <a16:creationId xmlns:a16="http://schemas.microsoft.com/office/drawing/2014/main" xmlns="" id="{2BF31320-EFA0-4637-9903-10B6BE6DBB8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1" name="正方形/長方形 330">
          <a:extLst>
            <a:ext uri="{FF2B5EF4-FFF2-40B4-BE49-F238E27FC236}">
              <a16:creationId xmlns:a16="http://schemas.microsoft.com/office/drawing/2014/main" xmlns="" id="{D7713AE0-F93F-4448-A1BA-0CE1A8EC248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2" name="正方形/長方形 331">
          <a:extLst>
            <a:ext uri="{FF2B5EF4-FFF2-40B4-BE49-F238E27FC236}">
              <a16:creationId xmlns:a16="http://schemas.microsoft.com/office/drawing/2014/main" xmlns="" id="{C10ABD00-A0DB-4034-A8CC-11F17BF6AC9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3" name="正方形/長方形 332">
          <a:extLst>
            <a:ext uri="{FF2B5EF4-FFF2-40B4-BE49-F238E27FC236}">
              <a16:creationId xmlns:a16="http://schemas.microsoft.com/office/drawing/2014/main" xmlns="" id="{1D2DCDBB-889D-4568-B7D9-55DE78C5A31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4" name="正方形/長方形 333">
          <a:extLst>
            <a:ext uri="{FF2B5EF4-FFF2-40B4-BE49-F238E27FC236}">
              <a16:creationId xmlns:a16="http://schemas.microsoft.com/office/drawing/2014/main" xmlns="" id="{350E730A-8FCC-434F-8E42-A1EE1322B11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5" name="正方形/長方形 334">
          <a:extLst>
            <a:ext uri="{FF2B5EF4-FFF2-40B4-BE49-F238E27FC236}">
              <a16:creationId xmlns:a16="http://schemas.microsoft.com/office/drawing/2014/main" xmlns="" id="{4B27C983-D0E4-4B81-8C06-1AF04258613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6" name="正方形/長方形 335">
          <a:extLst>
            <a:ext uri="{FF2B5EF4-FFF2-40B4-BE49-F238E27FC236}">
              <a16:creationId xmlns:a16="http://schemas.microsoft.com/office/drawing/2014/main" xmlns="" id="{9EA2EC03-867A-4732-999A-CF0A2ED9A33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7" name="テキスト ボックス 336">
          <a:extLst>
            <a:ext uri="{FF2B5EF4-FFF2-40B4-BE49-F238E27FC236}">
              <a16:creationId xmlns:a16="http://schemas.microsoft.com/office/drawing/2014/main" xmlns="" id="{D30A051B-B6C3-4BE8-B3B8-B0998624C2E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8" name="直線コネクタ 337">
          <a:extLst>
            <a:ext uri="{FF2B5EF4-FFF2-40B4-BE49-F238E27FC236}">
              <a16:creationId xmlns:a16="http://schemas.microsoft.com/office/drawing/2014/main" xmlns="" id="{722065B1-85CB-4E56-A497-5A7204EC299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39" name="直線コネクタ 338">
          <a:extLst>
            <a:ext uri="{FF2B5EF4-FFF2-40B4-BE49-F238E27FC236}">
              <a16:creationId xmlns:a16="http://schemas.microsoft.com/office/drawing/2014/main" xmlns="" id="{EEAFD726-D204-4E12-AA7F-0E122B17D72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40" name="テキスト ボックス 339">
          <a:extLst>
            <a:ext uri="{FF2B5EF4-FFF2-40B4-BE49-F238E27FC236}">
              <a16:creationId xmlns:a16="http://schemas.microsoft.com/office/drawing/2014/main" xmlns="" id="{FC5A75B6-C2DB-4CFB-81AB-88D6D8E14887}"/>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1" name="直線コネクタ 340">
          <a:extLst>
            <a:ext uri="{FF2B5EF4-FFF2-40B4-BE49-F238E27FC236}">
              <a16:creationId xmlns:a16="http://schemas.microsoft.com/office/drawing/2014/main" xmlns="" id="{F80D2B08-2D38-40BA-9592-4EF55D4A8EE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42" name="テキスト ボックス 341">
          <a:extLst>
            <a:ext uri="{FF2B5EF4-FFF2-40B4-BE49-F238E27FC236}">
              <a16:creationId xmlns:a16="http://schemas.microsoft.com/office/drawing/2014/main" xmlns="" id="{033F6124-5A92-4EAC-B370-3300A2AAEB1B}"/>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3" name="直線コネクタ 342">
          <a:extLst>
            <a:ext uri="{FF2B5EF4-FFF2-40B4-BE49-F238E27FC236}">
              <a16:creationId xmlns:a16="http://schemas.microsoft.com/office/drawing/2014/main" xmlns="" id="{919E58EF-5DDC-4641-9EC1-8C48C9B8B28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44" name="テキスト ボックス 343">
          <a:extLst>
            <a:ext uri="{FF2B5EF4-FFF2-40B4-BE49-F238E27FC236}">
              <a16:creationId xmlns:a16="http://schemas.microsoft.com/office/drawing/2014/main" xmlns="" id="{4369CFEA-1CD6-4823-AA16-747B1EFCF4CC}"/>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5" name="直線コネクタ 344">
          <a:extLst>
            <a:ext uri="{FF2B5EF4-FFF2-40B4-BE49-F238E27FC236}">
              <a16:creationId xmlns:a16="http://schemas.microsoft.com/office/drawing/2014/main" xmlns="" id="{E052D667-05A7-441E-A0D1-255EC4E74BA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46" name="テキスト ボックス 345">
          <a:extLst>
            <a:ext uri="{FF2B5EF4-FFF2-40B4-BE49-F238E27FC236}">
              <a16:creationId xmlns:a16="http://schemas.microsoft.com/office/drawing/2014/main" xmlns="" id="{C0C0BA32-8DF2-4659-889F-1C1A81C5B2F1}"/>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7" name="直線コネクタ 346">
          <a:extLst>
            <a:ext uri="{FF2B5EF4-FFF2-40B4-BE49-F238E27FC236}">
              <a16:creationId xmlns:a16="http://schemas.microsoft.com/office/drawing/2014/main" xmlns="" id="{F51D077D-92DC-4D6F-BF1C-6A0C24606991}"/>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48" name="テキスト ボックス 347">
          <a:extLst>
            <a:ext uri="{FF2B5EF4-FFF2-40B4-BE49-F238E27FC236}">
              <a16:creationId xmlns:a16="http://schemas.microsoft.com/office/drawing/2014/main" xmlns="" id="{0271BDAE-5BA5-45DA-AE3D-C5575952C29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9" name="直線コネクタ 348">
          <a:extLst>
            <a:ext uri="{FF2B5EF4-FFF2-40B4-BE49-F238E27FC236}">
              <a16:creationId xmlns:a16="http://schemas.microsoft.com/office/drawing/2014/main" xmlns="" id="{5DEA8F5C-2816-4D8B-BD62-B57ABB96A7E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0" name="テキスト ボックス 349">
          <a:extLst>
            <a:ext uri="{FF2B5EF4-FFF2-40B4-BE49-F238E27FC236}">
              <a16:creationId xmlns:a16="http://schemas.microsoft.com/office/drawing/2014/main" xmlns="" id="{25754C65-2AC0-431A-9C4F-4A3EC8E6776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1" name="【認定こども園・幼稚園・保育所】&#10;一人当たり面積グラフ枠">
          <a:extLst>
            <a:ext uri="{FF2B5EF4-FFF2-40B4-BE49-F238E27FC236}">
              <a16:creationId xmlns:a16="http://schemas.microsoft.com/office/drawing/2014/main" xmlns="" id="{8215472B-D508-4D8C-83C1-46BB2621D76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352" name="直線コネクタ 351">
          <a:extLst>
            <a:ext uri="{FF2B5EF4-FFF2-40B4-BE49-F238E27FC236}">
              <a16:creationId xmlns:a16="http://schemas.microsoft.com/office/drawing/2014/main" xmlns="" id="{11C83B03-8286-461A-9BCD-0E9690E7E285}"/>
            </a:ext>
          </a:extLst>
        </xdr:cNvPr>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353" name="【認定こども園・幼稚園・保育所】&#10;一人当たり面積最小値テキスト">
          <a:extLst>
            <a:ext uri="{FF2B5EF4-FFF2-40B4-BE49-F238E27FC236}">
              <a16:creationId xmlns:a16="http://schemas.microsoft.com/office/drawing/2014/main" xmlns="" id="{84DBE821-5AD8-464E-B2AF-5D3914EC155B}"/>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354" name="直線コネクタ 353">
          <a:extLst>
            <a:ext uri="{FF2B5EF4-FFF2-40B4-BE49-F238E27FC236}">
              <a16:creationId xmlns:a16="http://schemas.microsoft.com/office/drawing/2014/main" xmlns="" id="{1AA6877D-A9EE-4CB3-88CC-A2743944A969}"/>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355" name="【認定こども園・幼稚園・保育所】&#10;一人当たり面積最大値テキスト">
          <a:extLst>
            <a:ext uri="{FF2B5EF4-FFF2-40B4-BE49-F238E27FC236}">
              <a16:creationId xmlns:a16="http://schemas.microsoft.com/office/drawing/2014/main" xmlns="" id="{CF7D5B9D-9E93-409A-A7F5-89FAF079AADC}"/>
            </a:ext>
          </a:extLst>
        </xdr:cNvPr>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356" name="直線コネクタ 355">
          <a:extLst>
            <a:ext uri="{FF2B5EF4-FFF2-40B4-BE49-F238E27FC236}">
              <a16:creationId xmlns:a16="http://schemas.microsoft.com/office/drawing/2014/main" xmlns="" id="{1B28AAD1-6A27-4936-B678-427C40960F57}"/>
            </a:ext>
          </a:extLst>
        </xdr:cNvPr>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357" name="【認定こども園・幼稚園・保育所】&#10;一人当たり面積平均値テキスト">
          <a:extLst>
            <a:ext uri="{FF2B5EF4-FFF2-40B4-BE49-F238E27FC236}">
              <a16:creationId xmlns:a16="http://schemas.microsoft.com/office/drawing/2014/main" xmlns="" id="{2285F524-E372-45D7-BE49-3A6B3FACB1CD}"/>
            </a:ext>
          </a:extLst>
        </xdr:cNvPr>
        <xdr:cNvSpPr txBox="1"/>
      </xdr:nvSpPr>
      <xdr:spPr>
        <a:xfrm>
          <a:off x="22199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358" name="フローチャート: 判断 357">
          <a:extLst>
            <a:ext uri="{FF2B5EF4-FFF2-40B4-BE49-F238E27FC236}">
              <a16:creationId xmlns:a16="http://schemas.microsoft.com/office/drawing/2014/main" xmlns="" id="{DE0F5577-FF4B-42E2-85BD-D731BF4204D3}"/>
            </a:ext>
          </a:extLst>
        </xdr:cNvPr>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359" name="フローチャート: 判断 358">
          <a:extLst>
            <a:ext uri="{FF2B5EF4-FFF2-40B4-BE49-F238E27FC236}">
              <a16:creationId xmlns:a16="http://schemas.microsoft.com/office/drawing/2014/main" xmlns="" id="{988E76C1-1878-4733-8A36-C6099617EE29}"/>
            </a:ext>
          </a:extLst>
        </xdr:cNvPr>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360" name="フローチャート: 判断 359">
          <a:extLst>
            <a:ext uri="{FF2B5EF4-FFF2-40B4-BE49-F238E27FC236}">
              <a16:creationId xmlns:a16="http://schemas.microsoft.com/office/drawing/2014/main" xmlns="" id="{A98DF43A-41D5-47A1-96E4-D6E13EED2C53}"/>
            </a:ext>
          </a:extLst>
        </xdr:cNvPr>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361" name="フローチャート: 判断 360">
          <a:extLst>
            <a:ext uri="{FF2B5EF4-FFF2-40B4-BE49-F238E27FC236}">
              <a16:creationId xmlns:a16="http://schemas.microsoft.com/office/drawing/2014/main" xmlns="" id="{CA18DA53-7F06-4810-8693-AB350BCBE4D5}"/>
            </a:ext>
          </a:extLst>
        </xdr:cNvPr>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xmlns="" id="{D4CB1E90-290B-452C-BA9B-A1CEFFF03EF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xmlns="" id="{899AA9F4-E848-44F2-B099-12963F3D234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xmlns="" id="{7FC849B0-8CBA-48D0-9D86-BFD92A13179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xmlns="" id="{1D4A7325-D126-4222-8A9D-77242D3A4E5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xmlns="" id="{A50DFB81-4D51-4C40-9D33-9BB33D4F985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116840</xdr:rowOff>
    </xdr:from>
    <xdr:to>
      <xdr:col>116</xdr:col>
      <xdr:colOff>114300</xdr:colOff>
      <xdr:row>39</xdr:row>
      <xdr:rowOff>46990</xdr:rowOff>
    </xdr:to>
    <xdr:sp macro="" textlink="">
      <xdr:nvSpPr>
        <xdr:cNvPr id="367" name="楕円 366">
          <a:extLst>
            <a:ext uri="{FF2B5EF4-FFF2-40B4-BE49-F238E27FC236}">
              <a16:creationId xmlns:a16="http://schemas.microsoft.com/office/drawing/2014/main" xmlns="" id="{8732D2AD-7909-4406-922D-B8E3494A8444}"/>
            </a:ext>
          </a:extLst>
        </xdr:cNvPr>
        <xdr:cNvSpPr/>
      </xdr:nvSpPr>
      <xdr:spPr>
        <a:xfrm>
          <a:off x="22110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139717</xdr:rowOff>
    </xdr:from>
    <xdr:ext cx="469744" cy="259045"/>
    <xdr:sp macro="" textlink="">
      <xdr:nvSpPr>
        <xdr:cNvPr id="368" name="【認定こども園・幼稚園・保育所】&#10;一人当たり面積該当値テキスト">
          <a:extLst>
            <a:ext uri="{FF2B5EF4-FFF2-40B4-BE49-F238E27FC236}">
              <a16:creationId xmlns:a16="http://schemas.microsoft.com/office/drawing/2014/main" xmlns="" id="{537D18F8-820D-4676-9C58-E205DDA3FC67}"/>
            </a:ext>
          </a:extLst>
        </xdr:cNvPr>
        <xdr:cNvSpPr txBox="1"/>
      </xdr:nvSpPr>
      <xdr:spPr>
        <a:xfrm>
          <a:off x="22199600"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113030</xdr:rowOff>
    </xdr:from>
    <xdr:to>
      <xdr:col>112</xdr:col>
      <xdr:colOff>38100</xdr:colOff>
      <xdr:row>39</xdr:row>
      <xdr:rowOff>43180</xdr:rowOff>
    </xdr:to>
    <xdr:sp macro="" textlink="">
      <xdr:nvSpPr>
        <xdr:cNvPr id="369" name="楕円 368">
          <a:extLst>
            <a:ext uri="{FF2B5EF4-FFF2-40B4-BE49-F238E27FC236}">
              <a16:creationId xmlns:a16="http://schemas.microsoft.com/office/drawing/2014/main" xmlns="" id="{49BA478B-0DA6-4693-BD64-0AAEE32D1561}"/>
            </a:ext>
          </a:extLst>
        </xdr:cNvPr>
        <xdr:cNvSpPr/>
      </xdr:nvSpPr>
      <xdr:spPr>
        <a:xfrm>
          <a:off x="21272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163830</xdr:rowOff>
    </xdr:from>
    <xdr:to>
      <xdr:col>116</xdr:col>
      <xdr:colOff>63500</xdr:colOff>
      <xdr:row>38</xdr:row>
      <xdr:rowOff>167640</xdr:rowOff>
    </xdr:to>
    <xdr:cxnSp macro="">
      <xdr:nvCxnSpPr>
        <xdr:cNvPr id="370" name="直線コネクタ 369">
          <a:extLst>
            <a:ext uri="{FF2B5EF4-FFF2-40B4-BE49-F238E27FC236}">
              <a16:creationId xmlns:a16="http://schemas.microsoft.com/office/drawing/2014/main" xmlns="" id="{6E6C9494-A385-46DE-AAFE-1543E971E233}"/>
            </a:ext>
          </a:extLst>
        </xdr:cNvPr>
        <xdr:cNvCxnSpPr/>
      </xdr:nvCxnSpPr>
      <xdr:spPr>
        <a:xfrm>
          <a:off x="21323300" y="66789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105410</xdr:rowOff>
    </xdr:from>
    <xdr:to>
      <xdr:col>107</xdr:col>
      <xdr:colOff>101600</xdr:colOff>
      <xdr:row>39</xdr:row>
      <xdr:rowOff>35560</xdr:rowOff>
    </xdr:to>
    <xdr:sp macro="" textlink="">
      <xdr:nvSpPr>
        <xdr:cNvPr id="371" name="楕円 370">
          <a:extLst>
            <a:ext uri="{FF2B5EF4-FFF2-40B4-BE49-F238E27FC236}">
              <a16:creationId xmlns:a16="http://schemas.microsoft.com/office/drawing/2014/main" xmlns="" id="{01E09E45-75B4-40ED-B5B9-13AB49D7F13C}"/>
            </a:ext>
          </a:extLst>
        </xdr:cNvPr>
        <xdr:cNvSpPr/>
      </xdr:nvSpPr>
      <xdr:spPr>
        <a:xfrm>
          <a:off x="20383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156210</xdr:rowOff>
    </xdr:from>
    <xdr:to>
      <xdr:col>111</xdr:col>
      <xdr:colOff>177800</xdr:colOff>
      <xdr:row>38</xdr:row>
      <xdr:rowOff>163830</xdr:rowOff>
    </xdr:to>
    <xdr:cxnSp macro="">
      <xdr:nvCxnSpPr>
        <xdr:cNvPr id="372" name="直線コネクタ 371">
          <a:extLst>
            <a:ext uri="{FF2B5EF4-FFF2-40B4-BE49-F238E27FC236}">
              <a16:creationId xmlns:a16="http://schemas.microsoft.com/office/drawing/2014/main" xmlns="" id="{D46ED5AF-DFC0-457C-A11C-5FD52DF15147}"/>
            </a:ext>
          </a:extLst>
        </xdr:cNvPr>
        <xdr:cNvCxnSpPr/>
      </xdr:nvCxnSpPr>
      <xdr:spPr>
        <a:xfrm>
          <a:off x="20434300" y="66713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105410</xdr:rowOff>
    </xdr:from>
    <xdr:to>
      <xdr:col>102</xdr:col>
      <xdr:colOff>165100</xdr:colOff>
      <xdr:row>39</xdr:row>
      <xdr:rowOff>35560</xdr:rowOff>
    </xdr:to>
    <xdr:sp macro="" textlink="">
      <xdr:nvSpPr>
        <xdr:cNvPr id="373" name="楕円 372">
          <a:extLst>
            <a:ext uri="{FF2B5EF4-FFF2-40B4-BE49-F238E27FC236}">
              <a16:creationId xmlns:a16="http://schemas.microsoft.com/office/drawing/2014/main" xmlns="" id="{7F443592-9A86-4133-BE8E-69E5FB041ED0}"/>
            </a:ext>
          </a:extLst>
        </xdr:cNvPr>
        <xdr:cNvSpPr/>
      </xdr:nvSpPr>
      <xdr:spPr>
        <a:xfrm>
          <a:off x="19494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156210</xdr:rowOff>
    </xdr:from>
    <xdr:to>
      <xdr:col>107</xdr:col>
      <xdr:colOff>50800</xdr:colOff>
      <xdr:row>38</xdr:row>
      <xdr:rowOff>156210</xdr:rowOff>
    </xdr:to>
    <xdr:cxnSp macro="">
      <xdr:nvCxnSpPr>
        <xdr:cNvPr id="374" name="直線コネクタ 373">
          <a:extLst>
            <a:ext uri="{FF2B5EF4-FFF2-40B4-BE49-F238E27FC236}">
              <a16:creationId xmlns:a16="http://schemas.microsoft.com/office/drawing/2014/main" xmlns="" id="{20D3B6BC-BCD4-48BA-A9DE-800B2FFC1417}"/>
            </a:ext>
          </a:extLst>
        </xdr:cNvPr>
        <xdr:cNvCxnSpPr/>
      </xdr:nvCxnSpPr>
      <xdr:spPr>
        <a:xfrm>
          <a:off x="19545300" y="6671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110507</xdr:rowOff>
    </xdr:from>
    <xdr:ext cx="469744" cy="259045"/>
    <xdr:sp macro="" textlink="">
      <xdr:nvSpPr>
        <xdr:cNvPr id="375" name="n_1aveValue【認定こども園・幼稚園・保育所】&#10;一人当たり面積">
          <a:extLst>
            <a:ext uri="{FF2B5EF4-FFF2-40B4-BE49-F238E27FC236}">
              <a16:creationId xmlns:a16="http://schemas.microsoft.com/office/drawing/2014/main" xmlns="" id="{32D0C9F4-9AD3-454B-B927-5E6BD2CA9C88}"/>
            </a:ext>
          </a:extLst>
        </xdr:cNvPr>
        <xdr:cNvSpPr txBox="1"/>
      </xdr:nvSpPr>
      <xdr:spPr>
        <a:xfrm>
          <a:off x="21075727"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41927</xdr:rowOff>
    </xdr:from>
    <xdr:ext cx="469744" cy="259045"/>
    <xdr:sp macro="" textlink="">
      <xdr:nvSpPr>
        <xdr:cNvPr id="376" name="n_2aveValue【認定こども園・幼稚園・保育所】&#10;一人当たり面積">
          <a:extLst>
            <a:ext uri="{FF2B5EF4-FFF2-40B4-BE49-F238E27FC236}">
              <a16:creationId xmlns:a16="http://schemas.microsoft.com/office/drawing/2014/main" xmlns="" id="{AE782507-ED06-48EE-8068-568EA8D98BEF}"/>
            </a:ext>
          </a:extLst>
        </xdr:cNvPr>
        <xdr:cNvSpPr txBox="1"/>
      </xdr:nvSpPr>
      <xdr:spPr>
        <a:xfrm>
          <a:off x="201994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60977</xdr:rowOff>
    </xdr:from>
    <xdr:ext cx="469744" cy="259045"/>
    <xdr:sp macro="" textlink="">
      <xdr:nvSpPr>
        <xdr:cNvPr id="377" name="n_3aveValue【認定こども園・幼稚園・保育所】&#10;一人当たり面積">
          <a:extLst>
            <a:ext uri="{FF2B5EF4-FFF2-40B4-BE49-F238E27FC236}">
              <a16:creationId xmlns:a16="http://schemas.microsoft.com/office/drawing/2014/main" xmlns="" id="{EA0D3E4E-BBB9-450B-8525-FFF7079B4399}"/>
            </a:ext>
          </a:extLst>
        </xdr:cNvPr>
        <xdr:cNvSpPr txBox="1"/>
      </xdr:nvSpPr>
      <xdr:spPr>
        <a:xfrm>
          <a:off x="19310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59707</xdr:rowOff>
    </xdr:from>
    <xdr:ext cx="469744" cy="259045"/>
    <xdr:sp macro="" textlink="">
      <xdr:nvSpPr>
        <xdr:cNvPr id="378" name="n_1mainValue【認定こども園・幼稚園・保育所】&#10;一人当たり面積">
          <a:extLst>
            <a:ext uri="{FF2B5EF4-FFF2-40B4-BE49-F238E27FC236}">
              <a16:creationId xmlns:a16="http://schemas.microsoft.com/office/drawing/2014/main" xmlns="" id="{51A51C29-7B11-46A2-96FE-CDA659F6102F}"/>
            </a:ext>
          </a:extLst>
        </xdr:cNvPr>
        <xdr:cNvSpPr txBox="1"/>
      </xdr:nvSpPr>
      <xdr:spPr>
        <a:xfrm>
          <a:off x="210757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52087</xdr:rowOff>
    </xdr:from>
    <xdr:ext cx="469744" cy="259045"/>
    <xdr:sp macro="" textlink="">
      <xdr:nvSpPr>
        <xdr:cNvPr id="379" name="n_2mainValue【認定こども園・幼稚園・保育所】&#10;一人当たり面積">
          <a:extLst>
            <a:ext uri="{FF2B5EF4-FFF2-40B4-BE49-F238E27FC236}">
              <a16:creationId xmlns:a16="http://schemas.microsoft.com/office/drawing/2014/main" xmlns="" id="{50A474F9-17C3-4653-A3DA-758DA5F70C16}"/>
            </a:ext>
          </a:extLst>
        </xdr:cNvPr>
        <xdr:cNvSpPr txBox="1"/>
      </xdr:nvSpPr>
      <xdr:spPr>
        <a:xfrm>
          <a:off x="20199427"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52087</xdr:rowOff>
    </xdr:from>
    <xdr:ext cx="469744" cy="259045"/>
    <xdr:sp macro="" textlink="">
      <xdr:nvSpPr>
        <xdr:cNvPr id="380" name="n_3mainValue【認定こども園・幼稚園・保育所】&#10;一人当たり面積">
          <a:extLst>
            <a:ext uri="{FF2B5EF4-FFF2-40B4-BE49-F238E27FC236}">
              <a16:creationId xmlns:a16="http://schemas.microsoft.com/office/drawing/2014/main" xmlns="" id="{AFAC6815-0FC5-4456-9D89-03EACEE77B07}"/>
            </a:ext>
          </a:extLst>
        </xdr:cNvPr>
        <xdr:cNvSpPr txBox="1"/>
      </xdr:nvSpPr>
      <xdr:spPr>
        <a:xfrm>
          <a:off x="19310427"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a:extLst>
            <a:ext uri="{FF2B5EF4-FFF2-40B4-BE49-F238E27FC236}">
              <a16:creationId xmlns:a16="http://schemas.microsoft.com/office/drawing/2014/main" xmlns="" id="{50BE0A8F-35BC-4686-87CD-3E835DBC664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a:extLst>
            <a:ext uri="{FF2B5EF4-FFF2-40B4-BE49-F238E27FC236}">
              <a16:creationId xmlns:a16="http://schemas.microsoft.com/office/drawing/2014/main" xmlns="" id="{0977EE69-1D0B-4C92-BA37-B0A4C32ACC5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a:extLst>
            <a:ext uri="{FF2B5EF4-FFF2-40B4-BE49-F238E27FC236}">
              <a16:creationId xmlns:a16="http://schemas.microsoft.com/office/drawing/2014/main" xmlns="" id="{FAA1A70B-5B68-4A1B-A336-81F7CA7C3F7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a:extLst>
            <a:ext uri="{FF2B5EF4-FFF2-40B4-BE49-F238E27FC236}">
              <a16:creationId xmlns:a16="http://schemas.microsoft.com/office/drawing/2014/main" xmlns="" id="{9D1F21F8-367C-4194-A8A3-DB0ABBA4605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a:extLst>
            <a:ext uri="{FF2B5EF4-FFF2-40B4-BE49-F238E27FC236}">
              <a16:creationId xmlns:a16="http://schemas.microsoft.com/office/drawing/2014/main" xmlns="" id="{45DBC604-AA09-4E04-AA03-A8AF0363D56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a:extLst>
            <a:ext uri="{FF2B5EF4-FFF2-40B4-BE49-F238E27FC236}">
              <a16:creationId xmlns:a16="http://schemas.microsoft.com/office/drawing/2014/main" xmlns="" id="{1876786D-7EB7-40DD-A67C-1FB51C82366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a:extLst>
            <a:ext uri="{FF2B5EF4-FFF2-40B4-BE49-F238E27FC236}">
              <a16:creationId xmlns:a16="http://schemas.microsoft.com/office/drawing/2014/main" xmlns="" id="{B35E5EB3-4F2C-4D32-8EC3-651A997C185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a:extLst>
            <a:ext uri="{FF2B5EF4-FFF2-40B4-BE49-F238E27FC236}">
              <a16:creationId xmlns:a16="http://schemas.microsoft.com/office/drawing/2014/main" xmlns="" id="{33ACCF09-F122-4187-BD84-36345F5369C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9" name="テキスト ボックス 388">
          <a:extLst>
            <a:ext uri="{FF2B5EF4-FFF2-40B4-BE49-F238E27FC236}">
              <a16:creationId xmlns:a16="http://schemas.microsoft.com/office/drawing/2014/main" xmlns="" id="{96B23C70-5FD9-4DD1-9F6C-6BA6C16A3A2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0" name="直線コネクタ 389">
          <a:extLst>
            <a:ext uri="{FF2B5EF4-FFF2-40B4-BE49-F238E27FC236}">
              <a16:creationId xmlns:a16="http://schemas.microsoft.com/office/drawing/2014/main" xmlns="" id="{F529162B-05AA-4D43-954A-41D445FF597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1" name="テキスト ボックス 390">
          <a:extLst>
            <a:ext uri="{FF2B5EF4-FFF2-40B4-BE49-F238E27FC236}">
              <a16:creationId xmlns:a16="http://schemas.microsoft.com/office/drawing/2014/main" xmlns="" id="{5FC97219-C9FA-44D2-B298-C62C8F1EEFDC}"/>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2" name="直線コネクタ 391">
          <a:extLst>
            <a:ext uri="{FF2B5EF4-FFF2-40B4-BE49-F238E27FC236}">
              <a16:creationId xmlns:a16="http://schemas.microsoft.com/office/drawing/2014/main" xmlns="" id="{63F6483E-CF8C-4150-BE9B-99ED0793376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3" name="テキスト ボックス 392">
          <a:extLst>
            <a:ext uri="{FF2B5EF4-FFF2-40B4-BE49-F238E27FC236}">
              <a16:creationId xmlns:a16="http://schemas.microsoft.com/office/drawing/2014/main" xmlns="" id="{7F24AC79-7933-4F25-832E-F7E1E897EDA7}"/>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4" name="直線コネクタ 393">
          <a:extLst>
            <a:ext uri="{FF2B5EF4-FFF2-40B4-BE49-F238E27FC236}">
              <a16:creationId xmlns:a16="http://schemas.microsoft.com/office/drawing/2014/main" xmlns="" id="{B1516C9E-4177-458F-84E0-58173777DD7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5" name="テキスト ボックス 394">
          <a:extLst>
            <a:ext uri="{FF2B5EF4-FFF2-40B4-BE49-F238E27FC236}">
              <a16:creationId xmlns:a16="http://schemas.microsoft.com/office/drawing/2014/main" xmlns="" id="{83399B2C-4EA5-4FFC-94CA-81CBF1FAF2E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6" name="直線コネクタ 395">
          <a:extLst>
            <a:ext uri="{FF2B5EF4-FFF2-40B4-BE49-F238E27FC236}">
              <a16:creationId xmlns:a16="http://schemas.microsoft.com/office/drawing/2014/main" xmlns="" id="{66C2AC1B-4D73-4D95-AAD1-F30738BC9D7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7" name="テキスト ボックス 396">
          <a:extLst>
            <a:ext uri="{FF2B5EF4-FFF2-40B4-BE49-F238E27FC236}">
              <a16:creationId xmlns:a16="http://schemas.microsoft.com/office/drawing/2014/main" xmlns="" id="{A75EC6FB-DE1A-4952-BB4B-148BCAC818E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8" name="直線コネクタ 397">
          <a:extLst>
            <a:ext uri="{FF2B5EF4-FFF2-40B4-BE49-F238E27FC236}">
              <a16:creationId xmlns:a16="http://schemas.microsoft.com/office/drawing/2014/main" xmlns="" id="{B0B929A3-06A6-4342-BFDC-A1A315EA704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9" name="テキスト ボックス 398">
          <a:extLst>
            <a:ext uri="{FF2B5EF4-FFF2-40B4-BE49-F238E27FC236}">
              <a16:creationId xmlns:a16="http://schemas.microsoft.com/office/drawing/2014/main" xmlns="" id="{BA8D7BD2-9DDA-4AFB-8120-373AF635114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0" name="直線コネクタ 399">
          <a:extLst>
            <a:ext uri="{FF2B5EF4-FFF2-40B4-BE49-F238E27FC236}">
              <a16:creationId xmlns:a16="http://schemas.microsoft.com/office/drawing/2014/main" xmlns="" id="{A0B8B6E8-7E08-4B10-802F-507E9806EF5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1" name="テキスト ボックス 400">
          <a:extLst>
            <a:ext uri="{FF2B5EF4-FFF2-40B4-BE49-F238E27FC236}">
              <a16:creationId xmlns:a16="http://schemas.microsoft.com/office/drawing/2014/main" xmlns="" id="{A6235470-60E5-4F62-98AB-91F0923056D4}"/>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2" name="直線コネクタ 401">
          <a:extLst>
            <a:ext uri="{FF2B5EF4-FFF2-40B4-BE49-F238E27FC236}">
              <a16:creationId xmlns:a16="http://schemas.microsoft.com/office/drawing/2014/main" xmlns="" id="{4DBFBEA3-7839-40A6-AC3A-0C5C2788EE9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3" name="テキスト ボックス 402">
          <a:extLst>
            <a:ext uri="{FF2B5EF4-FFF2-40B4-BE49-F238E27FC236}">
              <a16:creationId xmlns:a16="http://schemas.microsoft.com/office/drawing/2014/main" xmlns="" id="{F35ECF11-666D-44EF-A58E-D11824553A0D}"/>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4" name="【学校施設】&#10;有形固定資産減価償却率グラフ枠">
          <a:extLst>
            <a:ext uri="{FF2B5EF4-FFF2-40B4-BE49-F238E27FC236}">
              <a16:creationId xmlns:a16="http://schemas.microsoft.com/office/drawing/2014/main" xmlns="" id="{46A910B1-B2EC-4ED8-9177-0C29718B66E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05" name="直線コネクタ 404">
          <a:extLst>
            <a:ext uri="{FF2B5EF4-FFF2-40B4-BE49-F238E27FC236}">
              <a16:creationId xmlns:a16="http://schemas.microsoft.com/office/drawing/2014/main" xmlns="" id="{41A1B74F-10B4-4E4E-9DB4-FEBFA284773F}"/>
            </a:ext>
          </a:extLst>
        </xdr:cNvPr>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06" name="【学校施設】&#10;有形固定資産減価償却率最小値テキスト">
          <a:extLst>
            <a:ext uri="{FF2B5EF4-FFF2-40B4-BE49-F238E27FC236}">
              <a16:creationId xmlns:a16="http://schemas.microsoft.com/office/drawing/2014/main" xmlns="" id="{FD21186B-A24A-437F-96C9-1D4AD95772FF}"/>
            </a:ext>
          </a:extLst>
        </xdr:cNvPr>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07" name="直線コネクタ 406">
          <a:extLst>
            <a:ext uri="{FF2B5EF4-FFF2-40B4-BE49-F238E27FC236}">
              <a16:creationId xmlns:a16="http://schemas.microsoft.com/office/drawing/2014/main" xmlns="" id="{797E4657-2B58-440F-BCFF-5355F93D6742}"/>
            </a:ext>
          </a:extLst>
        </xdr:cNvPr>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08" name="【学校施設】&#10;有形固定資産減価償却率最大値テキスト">
          <a:extLst>
            <a:ext uri="{FF2B5EF4-FFF2-40B4-BE49-F238E27FC236}">
              <a16:creationId xmlns:a16="http://schemas.microsoft.com/office/drawing/2014/main" xmlns="" id="{54C52640-5FED-4682-91AB-F0051B238857}"/>
            </a:ext>
          </a:extLst>
        </xdr:cNvPr>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09" name="直線コネクタ 408">
          <a:extLst>
            <a:ext uri="{FF2B5EF4-FFF2-40B4-BE49-F238E27FC236}">
              <a16:creationId xmlns:a16="http://schemas.microsoft.com/office/drawing/2014/main" xmlns="" id="{775A4DB4-8E30-4036-97EF-021251EC5510}"/>
            </a:ext>
          </a:extLst>
        </xdr:cNvPr>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93997</xdr:rowOff>
    </xdr:from>
    <xdr:ext cx="405111" cy="259045"/>
    <xdr:sp macro="" textlink="">
      <xdr:nvSpPr>
        <xdr:cNvPr id="410" name="【学校施設】&#10;有形固定資産減価償却率平均値テキスト">
          <a:extLst>
            <a:ext uri="{FF2B5EF4-FFF2-40B4-BE49-F238E27FC236}">
              <a16:creationId xmlns:a16="http://schemas.microsoft.com/office/drawing/2014/main" xmlns="" id="{FD348CF4-A1F5-4955-A115-1FBE691DE0C2}"/>
            </a:ext>
          </a:extLst>
        </xdr:cNvPr>
        <xdr:cNvSpPr txBox="1"/>
      </xdr:nvSpPr>
      <xdr:spPr>
        <a:xfrm>
          <a:off x="16357600" y="1003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411" name="フローチャート: 判断 410">
          <a:extLst>
            <a:ext uri="{FF2B5EF4-FFF2-40B4-BE49-F238E27FC236}">
              <a16:creationId xmlns:a16="http://schemas.microsoft.com/office/drawing/2014/main" xmlns="" id="{B2B2D62F-6A7C-4B68-A086-383D5776BCA1}"/>
            </a:ext>
          </a:extLst>
        </xdr:cNvPr>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412" name="フローチャート: 判断 411">
          <a:extLst>
            <a:ext uri="{FF2B5EF4-FFF2-40B4-BE49-F238E27FC236}">
              <a16:creationId xmlns:a16="http://schemas.microsoft.com/office/drawing/2014/main" xmlns="" id="{AD60BDF4-0BFB-4092-A5A0-8C0DEA0E57D7}"/>
            </a:ext>
          </a:extLst>
        </xdr:cNvPr>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413" name="フローチャート: 判断 412">
          <a:extLst>
            <a:ext uri="{FF2B5EF4-FFF2-40B4-BE49-F238E27FC236}">
              <a16:creationId xmlns:a16="http://schemas.microsoft.com/office/drawing/2014/main" xmlns="" id="{B88368E6-28F5-4B44-8EB8-DF20B7AD6A1F}"/>
            </a:ext>
          </a:extLst>
        </xdr:cNvPr>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414" name="フローチャート: 判断 413">
          <a:extLst>
            <a:ext uri="{FF2B5EF4-FFF2-40B4-BE49-F238E27FC236}">
              <a16:creationId xmlns:a16="http://schemas.microsoft.com/office/drawing/2014/main" xmlns="" id="{86D26C18-D277-433F-B0F3-FFD41326E74C}"/>
            </a:ext>
          </a:extLst>
        </xdr:cNvPr>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xmlns="" id="{0C4FDE12-6C4D-4C35-98B6-B443BD41112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xmlns="" id="{246AA0FF-75D0-4D7F-97F8-17E1BE306AC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xmlns="" id="{533768D6-3D8B-43AA-93E6-A1ABDF1F983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8" name="テキスト ボックス 417">
          <a:extLst>
            <a:ext uri="{FF2B5EF4-FFF2-40B4-BE49-F238E27FC236}">
              <a16:creationId xmlns:a16="http://schemas.microsoft.com/office/drawing/2014/main" xmlns="" id="{89FA90EB-124C-42F0-9D71-C6EA3FABEB4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9" name="テキスト ボックス 418">
          <a:extLst>
            <a:ext uri="{FF2B5EF4-FFF2-40B4-BE49-F238E27FC236}">
              <a16:creationId xmlns:a16="http://schemas.microsoft.com/office/drawing/2014/main" xmlns="" id="{307369A0-ECD8-4A53-BEFC-3853A3B4543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82550</xdr:rowOff>
    </xdr:from>
    <xdr:to>
      <xdr:col>85</xdr:col>
      <xdr:colOff>177800</xdr:colOff>
      <xdr:row>60</xdr:row>
      <xdr:rowOff>12700</xdr:rowOff>
    </xdr:to>
    <xdr:sp macro="" textlink="">
      <xdr:nvSpPr>
        <xdr:cNvPr id="420" name="楕円 419">
          <a:extLst>
            <a:ext uri="{FF2B5EF4-FFF2-40B4-BE49-F238E27FC236}">
              <a16:creationId xmlns:a16="http://schemas.microsoft.com/office/drawing/2014/main" xmlns="" id="{26C289A6-23EB-47E9-BB86-DF09E0391B4D}"/>
            </a:ext>
          </a:extLst>
        </xdr:cNvPr>
        <xdr:cNvSpPr/>
      </xdr:nvSpPr>
      <xdr:spPr>
        <a:xfrm>
          <a:off x="162687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60977</xdr:rowOff>
    </xdr:from>
    <xdr:ext cx="405111" cy="259045"/>
    <xdr:sp macro="" textlink="">
      <xdr:nvSpPr>
        <xdr:cNvPr id="421" name="【学校施設】&#10;有形固定資産減価償却率該当値テキスト">
          <a:extLst>
            <a:ext uri="{FF2B5EF4-FFF2-40B4-BE49-F238E27FC236}">
              <a16:creationId xmlns:a16="http://schemas.microsoft.com/office/drawing/2014/main" xmlns="" id="{12592039-78C9-4F12-93E1-CA9A73434160}"/>
            </a:ext>
          </a:extLst>
        </xdr:cNvPr>
        <xdr:cNvSpPr txBox="1"/>
      </xdr:nvSpPr>
      <xdr:spPr>
        <a:xfrm>
          <a:off x="16357600"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111125</xdr:rowOff>
    </xdr:from>
    <xdr:to>
      <xdr:col>81</xdr:col>
      <xdr:colOff>101600</xdr:colOff>
      <xdr:row>60</xdr:row>
      <xdr:rowOff>41275</xdr:rowOff>
    </xdr:to>
    <xdr:sp macro="" textlink="">
      <xdr:nvSpPr>
        <xdr:cNvPr id="422" name="楕円 421">
          <a:extLst>
            <a:ext uri="{FF2B5EF4-FFF2-40B4-BE49-F238E27FC236}">
              <a16:creationId xmlns:a16="http://schemas.microsoft.com/office/drawing/2014/main" xmlns="" id="{1C37F213-5812-4167-BC71-4C624C98DE14}"/>
            </a:ext>
          </a:extLst>
        </xdr:cNvPr>
        <xdr:cNvSpPr/>
      </xdr:nvSpPr>
      <xdr:spPr>
        <a:xfrm>
          <a:off x="15430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133350</xdr:rowOff>
    </xdr:from>
    <xdr:to>
      <xdr:col>85</xdr:col>
      <xdr:colOff>127000</xdr:colOff>
      <xdr:row>59</xdr:row>
      <xdr:rowOff>161925</xdr:rowOff>
    </xdr:to>
    <xdr:cxnSp macro="">
      <xdr:nvCxnSpPr>
        <xdr:cNvPr id="423" name="直線コネクタ 422">
          <a:extLst>
            <a:ext uri="{FF2B5EF4-FFF2-40B4-BE49-F238E27FC236}">
              <a16:creationId xmlns:a16="http://schemas.microsoft.com/office/drawing/2014/main" xmlns="" id="{7C01CED5-9BAE-4D01-A679-5F1FFBDCD193}"/>
            </a:ext>
          </a:extLst>
        </xdr:cNvPr>
        <xdr:cNvCxnSpPr/>
      </xdr:nvCxnSpPr>
      <xdr:spPr>
        <a:xfrm flipV="1">
          <a:off x="15481300" y="102489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122555</xdr:rowOff>
    </xdr:from>
    <xdr:to>
      <xdr:col>76</xdr:col>
      <xdr:colOff>165100</xdr:colOff>
      <xdr:row>60</xdr:row>
      <xdr:rowOff>52705</xdr:rowOff>
    </xdr:to>
    <xdr:sp macro="" textlink="">
      <xdr:nvSpPr>
        <xdr:cNvPr id="424" name="楕円 423">
          <a:extLst>
            <a:ext uri="{FF2B5EF4-FFF2-40B4-BE49-F238E27FC236}">
              <a16:creationId xmlns:a16="http://schemas.microsoft.com/office/drawing/2014/main" xmlns="" id="{82018919-FF8B-48FC-8923-B6BE92676467}"/>
            </a:ext>
          </a:extLst>
        </xdr:cNvPr>
        <xdr:cNvSpPr/>
      </xdr:nvSpPr>
      <xdr:spPr>
        <a:xfrm>
          <a:off x="14541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161925</xdr:rowOff>
    </xdr:from>
    <xdr:to>
      <xdr:col>81</xdr:col>
      <xdr:colOff>50800</xdr:colOff>
      <xdr:row>60</xdr:row>
      <xdr:rowOff>1905</xdr:rowOff>
    </xdr:to>
    <xdr:cxnSp macro="">
      <xdr:nvCxnSpPr>
        <xdr:cNvPr id="425" name="直線コネクタ 424">
          <a:extLst>
            <a:ext uri="{FF2B5EF4-FFF2-40B4-BE49-F238E27FC236}">
              <a16:creationId xmlns:a16="http://schemas.microsoft.com/office/drawing/2014/main" xmlns="" id="{E4B8ACFF-D1DB-47AD-A8FA-F630CD75E134}"/>
            </a:ext>
          </a:extLst>
        </xdr:cNvPr>
        <xdr:cNvCxnSpPr/>
      </xdr:nvCxnSpPr>
      <xdr:spPr>
        <a:xfrm flipV="1">
          <a:off x="14592300" y="102774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162560</xdr:rowOff>
    </xdr:from>
    <xdr:to>
      <xdr:col>72</xdr:col>
      <xdr:colOff>38100</xdr:colOff>
      <xdr:row>60</xdr:row>
      <xdr:rowOff>92710</xdr:rowOff>
    </xdr:to>
    <xdr:sp macro="" textlink="">
      <xdr:nvSpPr>
        <xdr:cNvPr id="426" name="楕円 425">
          <a:extLst>
            <a:ext uri="{FF2B5EF4-FFF2-40B4-BE49-F238E27FC236}">
              <a16:creationId xmlns:a16="http://schemas.microsoft.com/office/drawing/2014/main" xmlns="" id="{C918C05E-3F6A-4002-8E04-C474EB95E57B}"/>
            </a:ext>
          </a:extLst>
        </xdr:cNvPr>
        <xdr:cNvSpPr/>
      </xdr:nvSpPr>
      <xdr:spPr>
        <a:xfrm>
          <a:off x="13652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1905</xdr:rowOff>
    </xdr:from>
    <xdr:to>
      <xdr:col>76</xdr:col>
      <xdr:colOff>114300</xdr:colOff>
      <xdr:row>60</xdr:row>
      <xdr:rowOff>41910</xdr:rowOff>
    </xdr:to>
    <xdr:cxnSp macro="">
      <xdr:nvCxnSpPr>
        <xdr:cNvPr id="427" name="直線コネクタ 426">
          <a:extLst>
            <a:ext uri="{FF2B5EF4-FFF2-40B4-BE49-F238E27FC236}">
              <a16:creationId xmlns:a16="http://schemas.microsoft.com/office/drawing/2014/main" xmlns="" id="{2676CDE4-242C-40E0-9B71-7AEC407214F5}"/>
            </a:ext>
          </a:extLst>
        </xdr:cNvPr>
        <xdr:cNvCxnSpPr/>
      </xdr:nvCxnSpPr>
      <xdr:spPr>
        <a:xfrm flipV="1">
          <a:off x="13703300" y="102889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38752</xdr:rowOff>
    </xdr:from>
    <xdr:ext cx="405111" cy="259045"/>
    <xdr:sp macro="" textlink="">
      <xdr:nvSpPr>
        <xdr:cNvPr id="428" name="n_1aveValue【学校施設】&#10;有形固定資産減価償却率">
          <a:extLst>
            <a:ext uri="{FF2B5EF4-FFF2-40B4-BE49-F238E27FC236}">
              <a16:creationId xmlns:a16="http://schemas.microsoft.com/office/drawing/2014/main" xmlns="" id="{6D6A46F4-8B71-4D1F-A84B-F424D093C6A3}"/>
            </a:ext>
          </a:extLst>
        </xdr:cNvPr>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42562</xdr:rowOff>
    </xdr:from>
    <xdr:ext cx="405111" cy="259045"/>
    <xdr:sp macro="" textlink="">
      <xdr:nvSpPr>
        <xdr:cNvPr id="429" name="n_2aveValue【学校施設】&#10;有形固定資産減価償却率">
          <a:extLst>
            <a:ext uri="{FF2B5EF4-FFF2-40B4-BE49-F238E27FC236}">
              <a16:creationId xmlns:a16="http://schemas.microsoft.com/office/drawing/2014/main" xmlns="" id="{ED13BA09-63F9-479B-867D-69BFD2B4A31A}"/>
            </a:ext>
          </a:extLst>
        </xdr:cNvPr>
        <xdr:cNvSpPr txBox="1"/>
      </xdr:nvSpPr>
      <xdr:spPr>
        <a:xfrm>
          <a:off x="14389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430" name="n_3aveValue【学校施設】&#10;有形固定資産減価償却率">
          <a:extLst>
            <a:ext uri="{FF2B5EF4-FFF2-40B4-BE49-F238E27FC236}">
              <a16:creationId xmlns:a16="http://schemas.microsoft.com/office/drawing/2014/main" xmlns="" id="{F52F9870-2D22-48D2-AF22-F3363328F2E1}"/>
            </a:ext>
          </a:extLst>
        </xdr:cNvPr>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32402</xdr:rowOff>
    </xdr:from>
    <xdr:ext cx="405111" cy="259045"/>
    <xdr:sp macro="" textlink="">
      <xdr:nvSpPr>
        <xdr:cNvPr id="431" name="n_1mainValue【学校施設】&#10;有形固定資産減価償却率">
          <a:extLst>
            <a:ext uri="{FF2B5EF4-FFF2-40B4-BE49-F238E27FC236}">
              <a16:creationId xmlns:a16="http://schemas.microsoft.com/office/drawing/2014/main" xmlns="" id="{3AD36558-9768-4EBB-B522-8566870D6D2F}"/>
            </a:ext>
          </a:extLst>
        </xdr:cNvPr>
        <xdr:cNvSpPr txBox="1"/>
      </xdr:nvSpPr>
      <xdr:spPr>
        <a:xfrm>
          <a:off x="15266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432" name="n_2mainValue【学校施設】&#10;有形固定資産減価償却率">
          <a:extLst>
            <a:ext uri="{FF2B5EF4-FFF2-40B4-BE49-F238E27FC236}">
              <a16:creationId xmlns:a16="http://schemas.microsoft.com/office/drawing/2014/main" xmlns="" id="{25B84D0F-A776-496D-B62B-BA27F090ACDA}"/>
            </a:ext>
          </a:extLst>
        </xdr:cNvPr>
        <xdr:cNvSpPr txBox="1"/>
      </xdr:nvSpPr>
      <xdr:spPr>
        <a:xfrm>
          <a:off x="14389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433" name="n_3mainValue【学校施設】&#10;有形固定資産減価償却率">
          <a:extLst>
            <a:ext uri="{FF2B5EF4-FFF2-40B4-BE49-F238E27FC236}">
              <a16:creationId xmlns:a16="http://schemas.microsoft.com/office/drawing/2014/main" xmlns="" id="{1E31B9C4-38B0-424C-B2A7-C5A8CDC2EB17}"/>
            </a:ext>
          </a:extLst>
        </xdr:cNvPr>
        <xdr:cNvSpPr txBox="1"/>
      </xdr:nvSpPr>
      <xdr:spPr>
        <a:xfrm>
          <a:off x="13500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4" name="正方形/長方形 433">
          <a:extLst>
            <a:ext uri="{FF2B5EF4-FFF2-40B4-BE49-F238E27FC236}">
              <a16:creationId xmlns:a16="http://schemas.microsoft.com/office/drawing/2014/main" xmlns="" id="{97F59A4C-2BD4-4644-A754-AA28E01E561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5" name="正方形/長方形 434">
          <a:extLst>
            <a:ext uri="{FF2B5EF4-FFF2-40B4-BE49-F238E27FC236}">
              <a16:creationId xmlns:a16="http://schemas.microsoft.com/office/drawing/2014/main" xmlns="" id="{54B7A1D3-AE47-4339-A88D-4472A1C0C5D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6" name="正方形/長方形 435">
          <a:extLst>
            <a:ext uri="{FF2B5EF4-FFF2-40B4-BE49-F238E27FC236}">
              <a16:creationId xmlns:a16="http://schemas.microsoft.com/office/drawing/2014/main" xmlns="" id="{F906DA81-8F11-4B9A-B92C-D58DED6CD15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7" name="正方形/長方形 436">
          <a:extLst>
            <a:ext uri="{FF2B5EF4-FFF2-40B4-BE49-F238E27FC236}">
              <a16:creationId xmlns:a16="http://schemas.microsoft.com/office/drawing/2014/main" xmlns="" id="{8C2BD760-0F67-4280-92F1-9AC953722C0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8" name="正方形/長方形 437">
          <a:extLst>
            <a:ext uri="{FF2B5EF4-FFF2-40B4-BE49-F238E27FC236}">
              <a16:creationId xmlns:a16="http://schemas.microsoft.com/office/drawing/2014/main" xmlns="" id="{F3A333B8-5BC2-40DB-B687-1EB7E4360BC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9" name="正方形/長方形 438">
          <a:extLst>
            <a:ext uri="{FF2B5EF4-FFF2-40B4-BE49-F238E27FC236}">
              <a16:creationId xmlns:a16="http://schemas.microsoft.com/office/drawing/2014/main" xmlns="" id="{E7004072-E535-4562-B123-7C8AE6A847D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0" name="正方形/長方形 439">
          <a:extLst>
            <a:ext uri="{FF2B5EF4-FFF2-40B4-BE49-F238E27FC236}">
              <a16:creationId xmlns:a16="http://schemas.microsoft.com/office/drawing/2014/main" xmlns="" id="{557C5A6B-1C0D-45B9-9EEF-F054D051CB3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1" name="正方形/長方形 440">
          <a:extLst>
            <a:ext uri="{FF2B5EF4-FFF2-40B4-BE49-F238E27FC236}">
              <a16:creationId xmlns:a16="http://schemas.microsoft.com/office/drawing/2014/main" xmlns="" id="{3F1CE22A-A0DD-46EA-836A-03FE5457130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2" name="テキスト ボックス 441">
          <a:extLst>
            <a:ext uri="{FF2B5EF4-FFF2-40B4-BE49-F238E27FC236}">
              <a16:creationId xmlns:a16="http://schemas.microsoft.com/office/drawing/2014/main" xmlns="" id="{FB2C6246-49B8-4290-93A9-B353F5DD3F1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3" name="直線コネクタ 442">
          <a:extLst>
            <a:ext uri="{FF2B5EF4-FFF2-40B4-BE49-F238E27FC236}">
              <a16:creationId xmlns:a16="http://schemas.microsoft.com/office/drawing/2014/main" xmlns="" id="{95D18A84-DDDE-4D4B-B3D0-FA9F45166D8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4" name="テキスト ボックス 443">
          <a:extLst>
            <a:ext uri="{FF2B5EF4-FFF2-40B4-BE49-F238E27FC236}">
              <a16:creationId xmlns:a16="http://schemas.microsoft.com/office/drawing/2014/main" xmlns="" id="{F839EC8D-71F0-497E-B3AF-D96C15BBD56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45" name="直線コネクタ 444">
          <a:extLst>
            <a:ext uri="{FF2B5EF4-FFF2-40B4-BE49-F238E27FC236}">
              <a16:creationId xmlns:a16="http://schemas.microsoft.com/office/drawing/2014/main" xmlns="" id="{1D3564E2-D37F-43D6-8D32-4078A9E7551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6" name="テキスト ボックス 445">
          <a:extLst>
            <a:ext uri="{FF2B5EF4-FFF2-40B4-BE49-F238E27FC236}">
              <a16:creationId xmlns:a16="http://schemas.microsoft.com/office/drawing/2014/main" xmlns="" id="{8302FA4C-5DAE-4C6E-8211-999D2CB791B4}"/>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7" name="直線コネクタ 446">
          <a:extLst>
            <a:ext uri="{FF2B5EF4-FFF2-40B4-BE49-F238E27FC236}">
              <a16:creationId xmlns:a16="http://schemas.microsoft.com/office/drawing/2014/main" xmlns="" id="{6319D9A3-ACEC-4486-B7AB-899A915130F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8" name="テキスト ボックス 447">
          <a:extLst>
            <a:ext uri="{FF2B5EF4-FFF2-40B4-BE49-F238E27FC236}">
              <a16:creationId xmlns:a16="http://schemas.microsoft.com/office/drawing/2014/main" xmlns="" id="{2E52D690-3F80-4BDF-A919-7BCC13A6FFB6}"/>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9" name="直線コネクタ 448">
          <a:extLst>
            <a:ext uri="{FF2B5EF4-FFF2-40B4-BE49-F238E27FC236}">
              <a16:creationId xmlns:a16="http://schemas.microsoft.com/office/drawing/2014/main" xmlns="" id="{10CA7F96-510B-478F-92E3-0A9E27ED3CD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0" name="テキスト ボックス 449">
          <a:extLst>
            <a:ext uri="{FF2B5EF4-FFF2-40B4-BE49-F238E27FC236}">
              <a16:creationId xmlns:a16="http://schemas.microsoft.com/office/drawing/2014/main" xmlns="" id="{D737C670-A16D-49A0-998E-C9B6ABB7FEDB}"/>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1" name="直線コネクタ 450">
          <a:extLst>
            <a:ext uri="{FF2B5EF4-FFF2-40B4-BE49-F238E27FC236}">
              <a16:creationId xmlns:a16="http://schemas.microsoft.com/office/drawing/2014/main" xmlns="" id="{8D456CC6-FB63-4318-B651-2B19F49AE9E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2" name="テキスト ボックス 451">
          <a:extLst>
            <a:ext uri="{FF2B5EF4-FFF2-40B4-BE49-F238E27FC236}">
              <a16:creationId xmlns:a16="http://schemas.microsoft.com/office/drawing/2014/main" xmlns="" id="{5B812A1E-D276-4217-AE59-2BB41B678AFC}"/>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3" name="直線コネクタ 452">
          <a:extLst>
            <a:ext uri="{FF2B5EF4-FFF2-40B4-BE49-F238E27FC236}">
              <a16:creationId xmlns:a16="http://schemas.microsoft.com/office/drawing/2014/main" xmlns="" id="{996D88D6-AB6A-4CFA-AF67-83C5BA5EBD0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4" name="テキスト ボックス 453">
          <a:extLst>
            <a:ext uri="{FF2B5EF4-FFF2-40B4-BE49-F238E27FC236}">
              <a16:creationId xmlns:a16="http://schemas.microsoft.com/office/drawing/2014/main" xmlns="" id="{A55A910C-E912-43D9-A0AA-CEB2AD998D8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5" name="【学校施設】&#10;一人当たり面積グラフ枠">
          <a:extLst>
            <a:ext uri="{FF2B5EF4-FFF2-40B4-BE49-F238E27FC236}">
              <a16:creationId xmlns:a16="http://schemas.microsoft.com/office/drawing/2014/main" xmlns="" id="{C46C9C30-21CB-4DC1-9253-281056F0B48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456" name="直線コネクタ 455">
          <a:extLst>
            <a:ext uri="{FF2B5EF4-FFF2-40B4-BE49-F238E27FC236}">
              <a16:creationId xmlns:a16="http://schemas.microsoft.com/office/drawing/2014/main" xmlns="" id="{31BF50DD-E065-44F6-B3DB-57B3615EB5E6}"/>
            </a:ext>
          </a:extLst>
        </xdr:cNvPr>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457" name="【学校施設】&#10;一人当たり面積最小値テキスト">
          <a:extLst>
            <a:ext uri="{FF2B5EF4-FFF2-40B4-BE49-F238E27FC236}">
              <a16:creationId xmlns:a16="http://schemas.microsoft.com/office/drawing/2014/main" xmlns="" id="{E5EEE4AA-A7EC-44AA-9EC4-54009ECE59C7}"/>
            </a:ext>
          </a:extLst>
        </xdr:cNvPr>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458" name="直線コネクタ 457">
          <a:extLst>
            <a:ext uri="{FF2B5EF4-FFF2-40B4-BE49-F238E27FC236}">
              <a16:creationId xmlns:a16="http://schemas.microsoft.com/office/drawing/2014/main" xmlns="" id="{5AD111EA-4A5A-447A-9347-DD0C09ADC281}"/>
            </a:ext>
          </a:extLst>
        </xdr:cNvPr>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459" name="【学校施設】&#10;一人当たり面積最大値テキスト">
          <a:extLst>
            <a:ext uri="{FF2B5EF4-FFF2-40B4-BE49-F238E27FC236}">
              <a16:creationId xmlns:a16="http://schemas.microsoft.com/office/drawing/2014/main" xmlns="" id="{F2197D32-4BB7-48CE-996E-98FF55664B5F}"/>
            </a:ext>
          </a:extLst>
        </xdr:cNvPr>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460" name="直線コネクタ 459">
          <a:extLst>
            <a:ext uri="{FF2B5EF4-FFF2-40B4-BE49-F238E27FC236}">
              <a16:creationId xmlns:a16="http://schemas.microsoft.com/office/drawing/2014/main" xmlns="" id="{BA5355C7-8186-4F40-9CE4-BC1C44D1D1DB}"/>
            </a:ext>
          </a:extLst>
        </xdr:cNvPr>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85920</xdr:rowOff>
    </xdr:from>
    <xdr:ext cx="469744" cy="259045"/>
    <xdr:sp macro="" textlink="">
      <xdr:nvSpPr>
        <xdr:cNvPr id="461" name="【学校施設】&#10;一人当たり面積平均値テキスト">
          <a:extLst>
            <a:ext uri="{FF2B5EF4-FFF2-40B4-BE49-F238E27FC236}">
              <a16:creationId xmlns:a16="http://schemas.microsoft.com/office/drawing/2014/main" xmlns="" id="{B9B19ED8-178C-4034-AF65-5F3C904545A7}"/>
            </a:ext>
          </a:extLst>
        </xdr:cNvPr>
        <xdr:cNvSpPr txBox="1"/>
      </xdr:nvSpPr>
      <xdr:spPr>
        <a:xfrm>
          <a:off x="22199600" y="1054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462" name="フローチャート: 判断 461">
          <a:extLst>
            <a:ext uri="{FF2B5EF4-FFF2-40B4-BE49-F238E27FC236}">
              <a16:creationId xmlns:a16="http://schemas.microsoft.com/office/drawing/2014/main" xmlns="" id="{59C41E7E-25CA-4E8F-97B4-6E1A4A4A3381}"/>
            </a:ext>
          </a:extLst>
        </xdr:cNvPr>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463" name="フローチャート: 判断 462">
          <a:extLst>
            <a:ext uri="{FF2B5EF4-FFF2-40B4-BE49-F238E27FC236}">
              <a16:creationId xmlns:a16="http://schemas.microsoft.com/office/drawing/2014/main" xmlns="" id="{9A6F57A0-A8B8-4143-B5F5-E44FE9CF5D2E}"/>
            </a:ext>
          </a:extLst>
        </xdr:cNvPr>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464" name="フローチャート: 判断 463">
          <a:extLst>
            <a:ext uri="{FF2B5EF4-FFF2-40B4-BE49-F238E27FC236}">
              <a16:creationId xmlns:a16="http://schemas.microsoft.com/office/drawing/2014/main" xmlns="" id="{03682D6A-2B67-46F4-B859-26587C313CDF}"/>
            </a:ext>
          </a:extLst>
        </xdr:cNvPr>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465" name="フローチャート: 判断 464">
          <a:extLst>
            <a:ext uri="{FF2B5EF4-FFF2-40B4-BE49-F238E27FC236}">
              <a16:creationId xmlns:a16="http://schemas.microsoft.com/office/drawing/2014/main" xmlns="" id="{0F71CFEF-1531-45BB-BE82-D4A830346E4D}"/>
            </a:ext>
          </a:extLst>
        </xdr:cNvPr>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xmlns="" id="{B6C3AC37-B03C-4761-973A-408AD049EB7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xmlns="" id="{8BF67E34-2565-4CB0-85FB-3938A1CC6C7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xmlns="" id="{DB3D8157-3D41-42D3-AD9A-DDF37300863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xmlns="" id="{000CECB1-0AF2-4FF4-ACB7-4ECD1FA34BD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xmlns="" id="{A181728E-D780-483B-9031-206F90C2010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70815</xdr:rowOff>
    </xdr:from>
    <xdr:to>
      <xdr:col>116</xdr:col>
      <xdr:colOff>114300</xdr:colOff>
      <xdr:row>64</xdr:row>
      <xdr:rowOff>965</xdr:rowOff>
    </xdr:to>
    <xdr:sp macro="" textlink="">
      <xdr:nvSpPr>
        <xdr:cNvPr id="471" name="楕円 470">
          <a:extLst>
            <a:ext uri="{FF2B5EF4-FFF2-40B4-BE49-F238E27FC236}">
              <a16:creationId xmlns:a16="http://schemas.microsoft.com/office/drawing/2014/main" xmlns="" id="{7C595184-054D-49BF-810F-953F9519CD7B}"/>
            </a:ext>
          </a:extLst>
        </xdr:cNvPr>
        <xdr:cNvSpPr/>
      </xdr:nvSpPr>
      <xdr:spPr>
        <a:xfrm>
          <a:off x="22110700" y="1087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157192</xdr:rowOff>
    </xdr:from>
    <xdr:ext cx="469744" cy="259045"/>
    <xdr:sp macro="" textlink="">
      <xdr:nvSpPr>
        <xdr:cNvPr id="472" name="【学校施設】&#10;一人当たり面積該当値テキスト">
          <a:extLst>
            <a:ext uri="{FF2B5EF4-FFF2-40B4-BE49-F238E27FC236}">
              <a16:creationId xmlns:a16="http://schemas.microsoft.com/office/drawing/2014/main" xmlns="" id="{6E2BDCBC-A4C3-491E-A182-F2F286FA9383}"/>
            </a:ext>
          </a:extLst>
        </xdr:cNvPr>
        <xdr:cNvSpPr txBox="1"/>
      </xdr:nvSpPr>
      <xdr:spPr>
        <a:xfrm>
          <a:off x="22199600" y="1078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68529</xdr:rowOff>
    </xdr:from>
    <xdr:to>
      <xdr:col>112</xdr:col>
      <xdr:colOff>38100</xdr:colOff>
      <xdr:row>63</xdr:row>
      <xdr:rowOff>170129</xdr:rowOff>
    </xdr:to>
    <xdr:sp macro="" textlink="">
      <xdr:nvSpPr>
        <xdr:cNvPr id="473" name="楕円 472">
          <a:extLst>
            <a:ext uri="{FF2B5EF4-FFF2-40B4-BE49-F238E27FC236}">
              <a16:creationId xmlns:a16="http://schemas.microsoft.com/office/drawing/2014/main" xmlns="" id="{1B15D7D6-BD69-4DC2-A846-C6F640AD01E8}"/>
            </a:ext>
          </a:extLst>
        </xdr:cNvPr>
        <xdr:cNvSpPr/>
      </xdr:nvSpPr>
      <xdr:spPr>
        <a:xfrm>
          <a:off x="21272500" y="1086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119329</xdr:rowOff>
    </xdr:from>
    <xdr:to>
      <xdr:col>116</xdr:col>
      <xdr:colOff>63500</xdr:colOff>
      <xdr:row>63</xdr:row>
      <xdr:rowOff>121615</xdr:rowOff>
    </xdr:to>
    <xdr:cxnSp macro="">
      <xdr:nvCxnSpPr>
        <xdr:cNvPr id="474" name="直線コネクタ 473">
          <a:extLst>
            <a:ext uri="{FF2B5EF4-FFF2-40B4-BE49-F238E27FC236}">
              <a16:creationId xmlns:a16="http://schemas.microsoft.com/office/drawing/2014/main" xmlns="" id="{66129B9F-17C9-4335-9E01-DAD05B40FE6D}"/>
            </a:ext>
          </a:extLst>
        </xdr:cNvPr>
        <xdr:cNvCxnSpPr/>
      </xdr:nvCxnSpPr>
      <xdr:spPr>
        <a:xfrm>
          <a:off x="21323300" y="1092067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67614</xdr:rowOff>
    </xdr:from>
    <xdr:to>
      <xdr:col>107</xdr:col>
      <xdr:colOff>101600</xdr:colOff>
      <xdr:row>63</xdr:row>
      <xdr:rowOff>169214</xdr:rowOff>
    </xdr:to>
    <xdr:sp macro="" textlink="">
      <xdr:nvSpPr>
        <xdr:cNvPr id="475" name="楕円 474">
          <a:extLst>
            <a:ext uri="{FF2B5EF4-FFF2-40B4-BE49-F238E27FC236}">
              <a16:creationId xmlns:a16="http://schemas.microsoft.com/office/drawing/2014/main" xmlns="" id="{244A6DE5-2781-4226-9E02-7C28FBFCA979}"/>
            </a:ext>
          </a:extLst>
        </xdr:cNvPr>
        <xdr:cNvSpPr/>
      </xdr:nvSpPr>
      <xdr:spPr>
        <a:xfrm>
          <a:off x="20383500" y="1086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118414</xdr:rowOff>
    </xdr:from>
    <xdr:to>
      <xdr:col>111</xdr:col>
      <xdr:colOff>177800</xdr:colOff>
      <xdr:row>63</xdr:row>
      <xdr:rowOff>119329</xdr:rowOff>
    </xdr:to>
    <xdr:cxnSp macro="">
      <xdr:nvCxnSpPr>
        <xdr:cNvPr id="476" name="直線コネクタ 475">
          <a:extLst>
            <a:ext uri="{FF2B5EF4-FFF2-40B4-BE49-F238E27FC236}">
              <a16:creationId xmlns:a16="http://schemas.microsoft.com/office/drawing/2014/main" xmlns="" id="{AD0E7A1A-BC56-47C2-83A2-4DBC91AB6B8B}"/>
            </a:ext>
          </a:extLst>
        </xdr:cNvPr>
        <xdr:cNvCxnSpPr/>
      </xdr:nvCxnSpPr>
      <xdr:spPr>
        <a:xfrm>
          <a:off x="20434300" y="1091976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64871</xdr:rowOff>
    </xdr:from>
    <xdr:to>
      <xdr:col>102</xdr:col>
      <xdr:colOff>165100</xdr:colOff>
      <xdr:row>63</xdr:row>
      <xdr:rowOff>166471</xdr:rowOff>
    </xdr:to>
    <xdr:sp macro="" textlink="">
      <xdr:nvSpPr>
        <xdr:cNvPr id="477" name="楕円 476">
          <a:extLst>
            <a:ext uri="{FF2B5EF4-FFF2-40B4-BE49-F238E27FC236}">
              <a16:creationId xmlns:a16="http://schemas.microsoft.com/office/drawing/2014/main" xmlns="" id="{6FAD0EDC-3BE4-4934-BA35-B742EE00BB60}"/>
            </a:ext>
          </a:extLst>
        </xdr:cNvPr>
        <xdr:cNvSpPr/>
      </xdr:nvSpPr>
      <xdr:spPr>
        <a:xfrm>
          <a:off x="19494500" y="1086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115671</xdr:rowOff>
    </xdr:from>
    <xdr:to>
      <xdr:col>107</xdr:col>
      <xdr:colOff>50800</xdr:colOff>
      <xdr:row>63</xdr:row>
      <xdr:rowOff>118414</xdr:rowOff>
    </xdr:to>
    <xdr:cxnSp macro="">
      <xdr:nvCxnSpPr>
        <xdr:cNvPr id="478" name="直線コネクタ 477">
          <a:extLst>
            <a:ext uri="{FF2B5EF4-FFF2-40B4-BE49-F238E27FC236}">
              <a16:creationId xmlns:a16="http://schemas.microsoft.com/office/drawing/2014/main" xmlns="" id="{1B2B6558-B41F-4714-9B49-132D318B0957}"/>
            </a:ext>
          </a:extLst>
        </xdr:cNvPr>
        <xdr:cNvCxnSpPr/>
      </xdr:nvCxnSpPr>
      <xdr:spPr>
        <a:xfrm>
          <a:off x="19545300" y="1091702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479" name="n_1aveValue【学校施設】&#10;一人当たり面積">
          <a:extLst>
            <a:ext uri="{FF2B5EF4-FFF2-40B4-BE49-F238E27FC236}">
              <a16:creationId xmlns:a16="http://schemas.microsoft.com/office/drawing/2014/main" xmlns="" id="{2F513519-DA4E-4911-99A5-B6A43FDE3C27}"/>
            </a:ext>
          </a:extLst>
        </xdr:cNvPr>
        <xdr:cNvSpPr txBox="1"/>
      </xdr:nvSpPr>
      <xdr:spPr>
        <a:xfrm>
          <a:off x="210757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480" name="n_2aveValue【学校施設】&#10;一人当たり面積">
          <a:extLst>
            <a:ext uri="{FF2B5EF4-FFF2-40B4-BE49-F238E27FC236}">
              <a16:creationId xmlns:a16="http://schemas.microsoft.com/office/drawing/2014/main" xmlns="" id="{0C5E68E5-ED0F-4266-88BB-4067A4212F0A}"/>
            </a:ext>
          </a:extLst>
        </xdr:cNvPr>
        <xdr:cNvSpPr txBox="1"/>
      </xdr:nvSpPr>
      <xdr:spPr>
        <a:xfrm>
          <a:off x="20199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481" name="n_3aveValue【学校施設】&#10;一人当たり面積">
          <a:extLst>
            <a:ext uri="{FF2B5EF4-FFF2-40B4-BE49-F238E27FC236}">
              <a16:creationId xmlns:a16="http://schemas.microsoft.com/office/drawing/2014/main" xmlns="" id="{64741561-90B1-4310-B534-178D13031763}"/>
            </a:ext>
          </a:extLst>
        </xdr:cNvPr>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161256</xdr:rowOff>
    </xdr:from>
    <xdr:ext cx="469744" cy="259045"/>
    <xdr:sp macro="" textlink="">
      <xdr:nvSpPr>
        <xdr:cNvPr id="482" name="n_1mainValue【学校施設】&#10;一人当たり面積">
          <a:extLst>
            <a:ext uri="{FF2B5EF4-FFF2-40B4-BE49-F238E27FC236}">
              <a16:creationId xmlns:a16="http://schemas.microsoft.com/office/drawing/2014/main" xmlns="" id="{08D6E16C-F2A4-40A9-8636-0231AF24B2A2}"/>
            </a:ext>
          </a:extLst>
        </xdr:cNvPr>
        <xdr:cNvSpPr txBox="1"/>
      </xdr:nvSpPr>
      <xdr:spPr>
        <a:xfrm>
          <a:off x="21075727" y="109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160341</xdr:rowOff>
    </xdr:from>
    <xdr:ext cx="469744" cy="259045"/>
    <xdr:sp macro="" textlink="">
      <xdr:nvSpPr>
        <xdr:cNvPr id="483" name="n_2mainValue【学校施設】&#10;一人当たり面積">
          <a:extLst>
            <a:ext uri="{FF2B5EF4-FFF2-40B4-BE49-F238E27FC236}">
              <a16:creationId xmlns:a16="http://schemas.microsoft.com/office/drawing/2014/main" xmlns="" id="{720546A2-3CE0-4944-B57E-6E6A177FB653}"/>
            </a:ext>
          </a:extLst>
        </xdr:cNvPr>
        <xdr:cNvSpPr txBox="1"/>
      </xdr:nvSpPr>
      <xdr:spPr>
        <a:xfrm>
          <a:off x="20199427" y="1096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157598</xdr:rowOff>
    </xdr:from>
    <xdr:ext cx="469744" cy="259045"/>
    <xdr:sp macro="" textlink="">
      <xdr:nvSpPr>
        <xdr:cNvPr id="484" name="n_3mainValue【学校施設】&#10;一人当たり面積">
          <a:extLst>
            <a:ext uri="{FF2B5EF4-FFF2-40B4-BE49-F238E27FC236}">
              <a16:creationId xmlns:a16="http://schemas.microsoft.com/office/drawing/2014/main" xmlns="" id="{2172FFA5-E55A-428A-A84E-5C16930DE2F2}"/>
            </a:ext>
          </a:extLst>
        </xdr:cNvPr>
        <xdr:cNvSpPr txBox="1"/>
      </xdr:nvSpPr>
      <xdr:spPr>
        <a:xfrm>
          <a:off x="19310427" y="1095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5" name="正方形/長方形 484">
          <a:extLst>
            <a:ext uri="{FF2B5EF4-FFF2-40B4-BE49-F238E27FC236}">
              <a16:creationId xmlns:a16="http://schemas.microsoft.com/office/drawing/2014/main" xmlns="" id="{72C1A7EB-BF7B-43CD-A931-299D91E7378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6" name="正方形/長方形 485">
          <a:extLst>
            <a:ext uri="{FF2B5EF4-FFF2-40B4-BE49-F238E27FC236}">
              <a16:creationId xmlns:a16="http://schemas.microsoft.com/office/drawing/2014/main" xmlns="" id="{4265DAD0-96DD-42D7-A5EF-F051842A261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7" name="正方形/長方形 486">
          <a:extLst>
            <a:ext uri="{FF2B5EF4-FFF2-40B4-BE49-F238E27FC236}">
              <a16:creationId xmlns:a16="http://schemas.microsoft.com/office/drawing/2014/main" xmlns="" id="{5653A9B5-E192-4BEC-9135-460B92345AD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8" name="正方形/長方形 487">
          <a:extLst>
            <a:ext uri="{FF2B5EF4-FFF2-40B4-BE49-F238E27FC236}">
              <a16:creationId xmlns:a16="http://schemas.microsoft.com/office/drawing/2014/main" xmlns="" id="{8C931855-4CE6-4BCE-BAB5-F7AF8AFCDFC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9" name="正方形/長方形 488">
          <a:extLst>
            <a:ext uri="{FF2B5EF4-FFF2-40B4-BE49-F238E27FC236}">
              <a16:creationId xmlns:a16="http://schemas.microsoft.com/office/drawing/2014/main" xmlns="" id="{3C7B3EDB-E3C1-43F8-AAA2-D9342AD1816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0" name="正方形/長方形 489">
          <a:extLst>
            <a:ext uri="{FF2B5EF4-FFF2-40B4-BE49-F238E27FC236}">
              <a16:creationId xmlns:a16="http://schemas.microsoft.com/office/drawing/2014/main" xmlns="" id="{5DB1211F-8CBE-41D7-9607-A506C159DF5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1" name="正方形/長方形 490">
          <a:extLst>
            <a:ext uri="{FF2B5EF4-FFF2-40B4-BE49-F238E27FC236}">
              <a16:creationId xmlns:a16="http://schemas.microsoft.com/office/drawing/2014/main" xmlns="" id="{11521A53-E5B1-4417-8AA0-17D39E9B15B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2" name="正方形/長方形 491">
          <a:extLst>
            <a:ext uri="{FF2B5EF4-FFF2-40B4-BE49-F238E27FC236}">
              <a16:creationId xmlns:a16="http://schemas.microsoft.com/office/drawing/2014/main" xmlns="" id="{0A659B1B-EBCE-40F5-B3D2-04BD46CDA38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3" name="テキスト ボックス 492">
          <a:extLst>
            <a:ext uri="{FF2B5EF4-FFF2-40B4-BE49-F238E27FC236}">
              <a16:creationId xmlns:a16="http://schemas.microsoft.com/office/drawing/2014/main" xmlns="" id="{DB07DAFF-AB55-4AEA-82CD-A4D6D580ECD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4" name="直線コネクタ 493">
          <a:extLst>
            <a:ext uri="{FF2B5EF4-FFF2-40B4-BE49-F238E27FC236}">
              <a16:creationId xmlns:a16="http://schemas.microsoft.com/office/drawing/2014/main" xmlns="" id="{43636F9F-1F94-4D18-80B7-0CAC55374B2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5" name="直線コネクタ 494">
          <a:extLst>
            <a:ext uri="{FF2B5EF4-FFF2-40B4-BE49-F238E27FC236}">
              <a16:creationId xmlns:a16="http://schemas.microsoft.com/office/drawing/2014/main" xmlns="" id="{9EFCA4C7-669F-419E-A874-C4C9414C677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6" name="テキスト ボックス 495">
          <a:extLst>
            <a:ext uri="{FF2B5EF4-FFF2-40B4-BE49-F238E27FC236}">
              <a16:creationId xmlns:a16="http://schemas.microsoft.com/office/drawing/2014/main" xmlns="" id="{E0973548-72A3-4EFE-BC34-403C3AB8618D}"/>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7" name="直線コネクタ 496">
          <a:extLst>
            <a:ext uri="{FF2B5EF4-FFF2-40B4-BE49-F238E27FC236}">
              <a16:creationId xmlns:a16="http://schemas.microsoft.com/office/drawing/2014/main" xmlns="" id="{0FA1CEAF-308D-4448-8131-8EA35442DCB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8" name="テキスト ボックス 497">
          <a:extLst>
            <a:ext uri="{FF2B5EF4-FFF2-40B4-BE49-F238E27FC236}">
              <a16:creationId xmlns:a16="http://schemas.microsoft.com/office/drawing/2014/main" xmlns="" id="{86414B19-91B1-4381-A1F3-499FD48A023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9" name="直線コネクタ 498">
          <a:extLst>
            <a:ext uri="{FF2B5EF4-FFF2-40B4-BE49-F238E27FC236}">
              <a16:creationId xmlns:a16="http://schemas.microsoft.com/office/drawing/2014/main" xmlns="" id="{D0F4BBC4-6487-4619-AF7A-719F8D5B439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0" name="テキスト ボックス 499">
          <a:extLst>
            <a:ext uri="{FF2B5EF4-FFF2-40B4-BE49-F238E27FC236}">
              <a16:creationId xmlns:a16="http://schemas.microsoft.com/office/drawing/2014/main" xmlns="" id="{B0B78F27-F438-4A35-9569-A09EC35922A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1" name="直線コネクタ 500">
          <a:extLst>
            <a:ext uri="{FF2B5EF4-FFF2-40B4-BE49-F238E27FC236}">
              <a16:creationId xmlns:a16="http://schemas.microsoft.com/office/drawing/2014/main" xmlns="" id="{83551AF1-A2EF-4A4E-BA92-36C7FB00497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2" name="テキスト ボックス 501">
          <a:extLst>
            <a:ext uri="{FF2B5EF4-FFF2-40B4-BE49-F238E27FC236}">
              <a16:creationId xmlns:a16="http://schemas.microsoft.com/office/drawing/2014/main" xmlns="" id="{899C46B7-76A7-46BB-9A18-133679B849C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3" name="直線コネクタ 502">
          <a:extLst>
            <a:ext uri="{FF2B5EF4-FFF2-40B4-BE49-F238E27FC236}">
              <a16:creationId xmlns:a16="http://schemas.microsoft.com/office/drawing/2014/main" xmlns="" id="{B68E1684-FF8C-4521-A7B6-6268B059E41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4" name="テキスト ボックス 503">
          <a:extLst>
            <a:ext uri="{FF2B5EF4-FFF2-40B4-BE49-F238E27FC236}">
              <a16:creationId xmlns:a16="http://schemas.microsoft.com/office/drawing/2014/main" xmlns="" id="{A48578CD-9868-4DB1-887A-D349EAAF896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5" name="直線コネクタ 504">
          <a:extLst>
            <a:ext uri="{FF2B5EF4-FFF2-40B4-BE49-F238E27FC236}">
              <a16:creationId xmlns:a16="http://schemas.microsoft.com/office/drawing/2014/main" xmlns="" id="{5F1F0521-9D60-4102-BEBC-35778D81B28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6" name="テキスト ボックス 505">
          <a:extLst>
            <a:ext uri="{FF2B5EF4-FFF2-40B4-BE49-F238E27FC236}">
              <a16:creationId xmlns:a16="http://schemas.microsoft.com/office/drawing/2014/main" xmlns="" id="{9BDC8F32-0AC1-4EAB-A1EB-2D5C038571F2}"/>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7" name="直線コネクタ 506">
          <a:extLst>
            <a:ext uri="{FF2B5EF4-FFF2-40B4-BE49-F238E27FC236}">
              <a16:creationId xmlns:a16="http://schemas.microsoft.com/office/drawing/2014/main" xmlns="" id="{F671E957-1D86-46A4-9351-D7D1F50DF55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8" name="テキスト ボックス 507">
          <a:extLst>
            <a:ext uri="{FF2B5EF4-FFF2-40B4-BE49-F238E27FC236}">
              <a16:creationId xmlns:a16="http://schemas.microsoft.com/office/drawing/2014/main" xmlns="" id="{3F4A8967-28C1-4758-9BD4-1F374F66286E}"/>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9" name="【児童館】&#10;有形固定資産減価償却率グラフ枠">
          <a:extLst>
            <a:ext uri="{FF2B5EF4-FFF2-40B4-BE49-F238E27FC236}">
              <a16:creationId xmlns:a16="http://schemas.microsoft.com/office/drawing/2014/main" xmlns="" id="{CE7A8B70-3572-4BE9-BF0F-061B3240A46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510" name="直線コネクタ 509">
          <a:extLst>
            <a:ext uri="{FF2B5EF4-FFF2-40B4-BE49-F238E27FC236}">
              <a16:creationId xmlns:a16="http://schemas.microsoft.com/office/drawing/2014/main" xmlns="" id="{14B6D826-A239-4599-A960-0729391B02B8}"/>
            </a:ext>
          </a:extLst>
        </xdr:cNvPr>
        <xdr:cNvCxnSpPr/>
      </xdr:nvCxnSpPr>
      <xdr:spPr>
        <a:xfrm flipV="1">
          <a:off x="16318864" y="1328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511" name="【児童館】&#10;有形固定資産減価償却率最小値テキスト">
          <a:extLst>
            <a:ext uri="{FF2B5EF4-FFF2-40B4-BE49-F238E27FC236}">
              <a16:creationId xmlns:a16="http://schemas.microsoft.com/office/drawing/2014/main" xmlns="" id="{F77E82D5-C3BA-4F90-9A4E-0778D05218E2}"/>
            </a:ext>
          </a:extLst>
        </xdr:cNvPr>
        <xdr:cNvSpPr txBox="1"/>
      </xdr:nvSpPr>
      <xdr:spPr>
        <a:xfrm>
          <a:off x="16357600" y="1491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512" name="直線コネクタ 511">
          <a:extLst>
            <a:ext uri="{FF2B5EF4-FFF2-40B4-BE49-F238E27FC236}">
              <a16:creationId xmlns:a16="http://schemas.microsoft.com/office/drawing/2014/main" xmlns="" id="{B8169046-C5F0-4598-835F-42544CD0AEA5}"/>
            </a:ext>
          </a:extLst>
        </xdr:cNvPr>
        <xdr:cNvCxnSpPr/>
      </xdr:nvCxnSpPr>
      <xdr:spPr>
        <a:xfrm>
          <a:off x="16230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3" name="【児童館】&#10;有形固定資産減価償却率最大値テキスト">
          <a:extLst>
            <a:ext uri="{FF2B5EF4-FFF2-40B4-BE49-F238E27FC236}">
              <a16:creationId xmlns:a16="http://schemas.microsoft.com/office/drawing/2014/main" xmlns="" id="{125CBAE4-24B7-4841-81BC-FAC7A037D8ED}"/>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4" name="直線コネクタ 513">
          <a:extLst>
            <a:ext uri="{FF2B5EF4-FFF2-40B4-BE49-F238E27FC236}">
              <a16:creationId xmlns:a16="http://schemas.microsoft.com/office/drawing/2014/main" xmlns="" id="{28BFAEBC-30A1-42EE-B720-D0D3382A494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1650</xdr:rowOff>
    </xdr:from>
    <xdr:ext cx="405111" cy="259045"/>
    <xdr:sp macro="" textlink="">
      <xdr:nvSpPr>
        <xdr:cNvPr id="515" name="【児童館】&#10;有形固定資産減価償却率平均値テキスト">
          <a:extLst>
            <a:ext uri="{FF2B5EF4-FFF2-40B4-BE49-F238E27FC236}">
              <a16:creationId xmlns:a16="http://schemas.microsoft.com/office/drawing/2014/main" xmlns="" id="{7E2F5183-F891-42F4-A311-12BBB584A551}"/>
            </a:ext>
          </a:extLst>
        </xdr:cNvPr>
        <xdr:cNvSpPr txBox="1"/>
      </xdr:nvSpPr>
      <xdr:spPr>
        <a:xfrm>
          <a:off x="16357600" y="1406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516" name="フローチャート: 判断 515">
          <a:extLst>
            <a:ext uri="{FF2B5EF4-FFF2-40B4-BE49-F238E27FC236}">
              <a16:creationId xmlns:a16="http://schemas.microsoft.com/office/drawing/2014/main" xmlns="" id="{921343E0-C53B-40FB-9BC6-1267C8015758}"/>
            </a:ext>
          </a:extLst>
        </xdr:cNvPr>
        <xdr:cNvSpPr/>
      </xdr:nvSpPr>
      <xdr:spPr>
        <a:xfrm>
          <a:off x="16268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517" name="フローチャート: 判断 516">
          <a:extLst>
            <a:ext uri="{FF2B5EF4-FFF2-40B4-BE49-F238E27FC236}">
              <a16:creationId xmlns:a16="http://schemas.microsoft.com/office/drawing/2014/main" xmlns="" id="{8B05B34D-B933-465A-961C-9426D3E874CB}"/>
            </a:ext>
          </a:extLst>
        </xdr:cNvPr>
        <xdr:cNvSpPr/>
      </xdr:nvSpPr>
      <xdr:spPr>
        <a:xfrm>
          <a:off x="15430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518" name="フローチャート: 判断 517">
          <a:extLst>
            <a:ext uri="{FF2B5EF4-FFF2-40B4-BE49-F238E27FC236}">
              <a16:creationId xmlns:a16="http://schemas.microsoft.com/office/drawing/2014/main" xmlns="" id="{4EC40438-3092-4D58-8B39-3BF949851B99}"/>
            </a:ext>
          </a:extLst>
        </xdr:cNvPr>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519" name="フローチャート: 判断 518">
          <a:extLst>
            <a:ext uri="{FF2B5EF4-FFF2-40B4-BE49-F238E27FC236}">
              <a16:creationId xmlns:a16="http://schemas.microsoft.com/office/drawing/2014/main" xmlns="" id="{D61A55EE-8862-4696-81B1-90F06F9A49AC}"/>
            </a:ext>
          </a:extLst>
        </xdr:cNvPr>
        <xdr:cNvSpPr/>
      </xdr:nvSpPr>
      <xdr:spPr>
        <a:xfrm>
          <a:off x="13652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xmlns="" id="{9ADEC351-D7D4-4EFF-950E-40C4600C259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xmlns="" id="{DCE7852D-E4E9-4C43-8A78-51D4EB58F31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xmlns="" id="{4D1CC150-94D5-41F9-A09D-00FAC8D8EDA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xmlns="" id="{48956D23-37CD-4B55-BBA8-E44E5830F3A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xmlns="" id="{C4C34E9D-951C-4FBC-897A-D8EE355591A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525" name="楕円 524">
          <a:extLst>
            <a:ext uri="{FF2B5EF4-FFF2-40B4-BE49-F238E27FC236}">
              <a16:creationId xmlns:a16="http://schemas.microsoft.com/office/drawing/2014/main" xmlns="" id="{072DD9F5-7D7D-4E47-8DE9-741158883383}"/>
            </a:ext>
          </a:extLst>
        </xdr:cNvPr>
        <xdr:cNvSpPr/>
      </xdr:nvSpPr>
      <xdr:spPr>
        <a:xfrm>
          <a:off x="162687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147338</xdr:rowOff>
    </xdr:from>
    <xdr:ext cx="405111" cy="259045"/>
    <xdr:sp macro="" textlink="">
      <xdr:nvSpPr>
        <xdr:cNvPr id="526" name="【児童館】&#10;有形固定資産減価償却率該当値テキスト">
          <a:extLst>
            <a:ext uri="{FF2B5EF4-FFF2-40B4-BE49-F238E27FC236}">
              <a16:creationId xmlns:a16="http://schemas.microsoft.com/office/drawing/2014/main" xmlns="" id="{B2C34C3E-C71B-483F-9E28-620EEEECFDC8}"/>
            </a:ext>
          </a:extLst>
        </xdr:cNvPr>
        <xdr:cNvSpPr txBox="1"/>
      </xdr:nvSpPr>
      <xdr:spPr>
        <a:xfrm>
          <a:off x="16357600"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160382</xdr:rowOff>
    </xdr:from>
    <xdr:to>
      <xdr:col>81</xdr:col>
      <xdr:colOff>101600</xdr:colOff>
      <xdr:row>82</xdr:row>
      <xdr:rowOff>90532</xdr:rowOff>
    </xdr:to>
    <xdr:sp macro="" textlink="">
      <xdr:nvSpPr>
        <xdr:cNvPr id="527" name="楕円 526">
          <a:extLst>
            <a:ext uri="{FF2B5EF4-FFF2-40B4-BE49-F238E27FC236}">
              <a16:creationId xmlns:a16="http://schemas.microsoft.com/office/drawing/2014/main" xmlns="" id="{FBACA89C-3EC3-4AF9-B35B-AD661DBF9428}"/>
            </a:ext>
          </a:extLst>
        </xdr:cNvPr>
        <xdr:cNvSpPr/>
      </xdr:nvSpPr>
      <xdr:spPr>
        <a:xfrm>
          <a:off x="154305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3811</xdr:rowOff>
    </xdr:from>
    <xdr:to>
      <xdr:col>85</xdr:col>
      <xdr:colOff>127000</xdr:colOff>
      <xdr:row>82</xdr:row>
      <xdr:rowOff>39732</xdr:rowOff>
    </xdr:to>
    <xdr:cxnSp macro="">
      <xdr:nvCxnSpPr>
        <xdr:cNvPr id="528" name="直線コネクタ 527">
          <a:extLst>
            <a:ext uri="{FF2B5EF4-FFF2-40B4-BE49-F238E27FC236}">
              <a16:creationId xmlns:a16="http://schemas.microsoft.com/office/drawing/2014/main" xmlns="" id="{3553D811-040E-4BFC-8741-CC377B42A693}"/>
            </a:ext>
          </a:extLst>
        </xdr:cNvPr>
        <xdr:cNvCxnSpPr/>
      </xdr:nvCxnSpPr>
      <xdr:spPr>
        <a:xfrm flipV="1">
          <a:off x="15481300" y="14062711"/>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24856</xdr:rowOff>
    </xdr:from>
    <xdr:to>
      <xdr:col>76</xdr:col>
      <xdr:colOff>165100</xdr:colOff>
      <xdr:row>82</xdr:row>
      <xdr:rowOff>126456</xdr:rowOff>
    </xdr:to>
    <xdr:sp macro="" textlink="">
      <xdr:nvSpPr>
        <xdr:cNvPr id="529" name="楕円 528">
          <a:extLst>
            <a:ext uri="{FF2B5EF4-FFF2-40B4-BE49-F238E27FC236}">
              <a16:creationId xmlns:a16="http://schemas.microsoft.com/office/drawing/2014/main" xmlns="" id="{13489149-5D92-4C0E-B8AC-EB382259439F}"/>
            </a:ext>
          </a:extLst>
        </xdr:cNvPr>
        <xdr:cNvSpPr/>
      </xdr:nvSpPr>
      <xdr:spPr>
        <a:xfrm>
          <a:off x="14541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39732</xdr:rowOff>
    </xdr:from>
    <xdr:to>
      <xdr:col>81</xdr:col>
      <xdr:colOff>50800</xdr:colOff>
      <xdr:row>82</xdr:row>
      <xdr:rowOff>75656</xdr:rowOff>
    </xdr:to>
    <xdr:cxnSp macro="">
      <xdr:nvCxnSpPr>
        <xdr:cNvPr id="530" name="直線コネクタ 529">
          <a:extLst>
            <a:ext uri="{FF2B5EF4-FFF2-40B4-BE49-F238E27FC236}">
              <a16:creationId xmlns:a16="http://schemas.microsoft.com/office/drawing/2014/main" xmlns="" id="{75BF51DF-E8A3-4610-B8B3-5C3306E4C15A}"/>
            </a:ext>
          </a:extLst>
        </xdr:cNvPr>
        <xdr:cNvCxnSpPr/>
      </xdr:nvCxnSpPr>
      <xdr:spPr>
        <a:xfrm flipV="1">
          <a:off x="14592300" y="1409863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60779</xdr:rowOff>
    </xdr:from>
    <xdr:to>
      <xdr:col>72</xdr:col>
      <xdr:colOff>38100</xdr:colOff>
      <xdr:row>82</xdr:row>
      <xdr:rowOff>162379</xdr:rowOff>
    </xdr:to>
    <xdr:sp macro="" textlink="">
      <xdr:nvSpPr>
        <xdr:cNvPr id="531" name="楕円 530">
          <a:extLst>
            <a:ext uri="{FF2B5EF4-FFF2-40B4-BE49-F238E27FC236}">
              <a16:creationId xmlns:a16="http://schemas.microsoft.com/office/drawing/2014/main" xmlns="" id="{AEB02083-1296-4223-A0C9-542E19EB5EC6}"/>
            </a:ext>
          </a:extLst>
        </xdr:cNvPr>
        <xdr:cNvSpPr/>
      </xdr:nvSpPr>
      <xdr:spPr>
        <a:xfrm>
          <a:off x="136525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75656</xdr:rowOff>
    </xdr:from>
    <xdr:to>
      <xdr:col>76</xdr:col>
      <xdr:colOff>114300</xdr:colOff>
      <xdr:row>82</xdr:row>
      <xdr:rowOff>111579</xdr:rowOff>
    </xdr:to>
    <xdr:cxnSp macro="">
      <xdr:nvCxnSpPr>
        <xdr:cNvPr id="532" name="直線コネクタ 531">
          <a:extLst>
            <a:ext uri="{FF2B5EF4-FFF2-40B4-BE49-F238E27FC236}">
              <a16:creationId xmlns:a16="http://schemas.microsoft.com/office/drawing/2014/main" xmlns="" id="{A48DA6A9-9362-4D46-8751-834EB07F209F}"/>
            </a:ext>
          </a:extLst>
        </xdr:cNvPr>
        <xdr:cNvCxnSpPr/>
      </xdr:nvCxnSpPr>
      <xdr:spPr>
        <a:xfrm flipV="1">
          <a:off x="13703300" y="1413455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138809</xdr:rowOff>
    </xdr:from>
    <xdr:ext cx="405111" cy="259045"/>
    <xdr:sp macro="" textlink="">
      <xdr:nvSpPr>
        <xdr:cNvPr id="533" name="n_1aveValue【児童館】&#10;有形固定資産減価償却率">
          <a:extLst>
            <a:ext uri="{FF2B5EF4-FFF2-40B4-BE49-F238E27FC236}">
              <a16:creationId xmlns:a16="http://schemas.microsoft.com/office/drawing/2014/main" xmlns="" id="{8BE81760-D57D-41A7-A64D-8A0DD9B96A25}"/>
            </a:ext>
          </a:extLst>
        </xdr:cNvPr>
        <xdr:cNvSpPr txBox="1"/>
      </xdr:nvSpPr>
      <xdr:spPr>
        <a:xfrm>
          <a:off x="15266044"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6548</xdr:rowOff>
    </xdr:from>
    <xdr:ext cx="405111" cy="259045"/>
    <xdr:sp macro="" textlink="">
      <xdr:nvSpPr>
        <xdr:cNvPr id="534" name="n_2aveValue【児童館】&#10;有形固定資産減価償却率">
          <a:extLst>
            <a:ext uri="{FF2B5EF4-FFF2-40B4-BE49-F238E27FC236}">
              <a16:creationId xmlns:a16="http://schemas.microsoft.com/office/drawing/2014/main" xmlns="" id="{68A83DC1-2304-4FC6-8D6F-F27831DD7B49}"/>
            </a:ext>
          </a:extLst>
        </xdr:cNvPr>
        <xdr:cNvSpPr txBox="1"/>
      </xdr:nvSpPr>
      <xdr:spPr>
        <a:xfrm>
          <a:off x="14389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86558</xdr:rowOff>
    </xdr:from>
    <xdr:ext cx="405111" cy="259045"/>
    <xdr:sp macro="" textlink="">
      <xdr:nvSpPr>
        <xdr:cNvPr id="535" name="n_3aveValue【児童館】&#10;有形固定資産減価償却率">
          <a:extLst>
            <a:ext uri="{FF2B5EF4-FFF2-40B4-BE49-F238E27FC236}">
              <a16:creationId xmlns:a16="http://schemas.microsoft.com/office/drawing/2014/main" xmlns="" id="{FD6F56EC-3DA9-447C-B21C-9DD19DC53C8F}"/>
            </a:ext>
          </a:extLst>
        </xdr:cNvPr>
        <xdr:cNvSpPr txBox="1"/>
      </xdr:nvSpPr>
      <xdr:spPr>
        <a:xfrm>
          <a:off x="13500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107059</xdr:rowOff>
    </xdr:from>
    <xdr:ext cx="405111" cy="259045"/>
    <xdr:sp macro="" textlink="">
      <xdr:nvSpPr>
        <xdr:cNvPr id="536" name="n_1mainValue【児童館】&#10;有形固定資産減価償却率">
          <a:extLst>
            <a:ext uri="{FF2B5EF4-FFF2-40B4-BE49-F238E27FC236}">
              <a16:creationId xmlns:a16="http://schemas.microsoft.com/office/drawing/2014/main" xmlns="" id="{59CDBD48-B4D4-43EE-8639-86CB6D785E67}"/>
            </a:ext>
          </a:extLst>
        </xdr:cNvPr>
        <xdr:cNvSpPr txBox="1"/>
      </xdr:nvSpPr>
      <xdr:spPr>
        <a:xfrm>
          <a:off x="152660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142983</xdr:rowOff>
    </xdr:from>
    <xdr:ext cx="405111" cy="259045"/>
    <xdr:sp macro="" textlink="">
      <xdr:nvSpPr>
        <xdr:cNvPr id="537" name="n_2mainValue【児童館】&#10;有形固定資産減価償却率">
          <a:extLst>
            <a:ext uri="{FF2B5EF4-FFF2-40B4-BE49-F238E27FC236}">
              <a16:creationId xmlns:a16="http://schemas.microsoft.com/office/drawing/2014/main" xmlns="" id="{8E639E92-9771-4564-B463-7EF7EB5DE43F}"/>
            </a:ext>
          </a:extLst>
        </xdr:cNvPr>
        <xdr:cNvSpPr txBox="1"/>
      </xdr:nvSpPr>
      <xdr:spPr>
        <a:xfrm>
          <a:off x="143897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538" name="n_3mainValue【児童館】&#10;有形固定資産減価償却率">
          <a:extLst>
            <a:ext uri="{FF2B5EF4-FFF2-40B4-BE49-F238E27FC236}">
              <a16:creationId xmlns:a16="http://schemas.microsoft.com/office/drawing/2014/main" xmlns="" id="{D6D39C9F-368A-437D-B1B2-037795E069C5}"/>
            </a:ext>
          </a:extLst>
        </xdr:cNvPr>
        <xdr:cNvSpPr txBox="1"/>
      </xdr:nvSpPr>
      <xdr:spPr>
        <a:xfrm>
          <a:off x="13500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a:extLst>
            <a:ext uri="{FF2B5EF4-FFF2-40B4-BE49-F238E27FC236}">
              <a16:creationId xmlns:a16="http://schemas.microsoft.com/office/drawing/2014/main" xmlns="" id="{527663EC-5A89-4BF9-A2C9-1A56525DDAE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a:extLst>
            <a:ext uri="{FF2B5EF4-FFF2-40B4-BE49-F238E27FC236}">
              <a16:creationId xmlns:a16="http://schemas.microsoft.com/office/drawing/2014/main" xmlns="" id="{5944C74F-C021-4088-A773-720ABDFF594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a:extLst>
            <a:ext uri="{FF2B5EF4-FFF2-40B4-BE49-F238E27FC236}">
              <a16:creationId xmlns:a16="http://schemas.microsoft.com/office/drawing/2014/main" xmlns="" id="{0ED880D8-B03D-48F4-BD3C-CCAD5794D82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a:extLst>
            <a:ext uri="{FF2B5EF4-FFF2-40B4-BE49-F238E27FC236}">
              <a16:creationId xmlns:a16="http://schemas.microsoft.com/office/drawing/2014/main" xmlns="" id="{DF78B2A1-BAB4-44EA-8121-F753CA88FE4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a:extLst>
            <a:ext uri="{FF2B5EF4-FFF2-40B4-BE49-F238E27FC236}">
              <a16:creationId xmlns:a16="http://schemas.microsoft.com/office/drawing/2014/main" xmlns="" id="{5B192A42-925C-475B-8CCE-CA068B117F0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a:extLst>
            <a:ext uri="{FF2B5EF4-FFF2-40B4-BE49-F238E27FC236}">
              <a16:creationId xmlns:a16="http://schemas.microsoft.com/office/drawing/2014/main" xmlns="" id="{E03DEBD9-CD03-43F7-B1EB-A5AD72CFF1A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a:extLst>
            <a:ext uri="{FF2B5EF4-FFF2-40B4-BE49-F238E27FC236}">
              <a16:creationId xmlns:a16="http://schemas.microsoft.com/office/drawing/2014/main" xmlns="" id="{CF3E18F9-6CB0-4119-9905-15E4BA0CB8B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a:extLst>
            <a:ext uri="{FF2B5EF4-FFF2-40B4-BE49-F238E27FC236}">
              <a16:creationId xmlns:a16="http://schemas.microsoft.com/office/drawing/2014/main" xmlns="" id="{03A7E1D3-1A61-4724-857C-827B783BB56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a:extLst>
            <a:ext uri="{FF2B5EF4-FFF2-40B4-BE49-F238E27FC236}">
              <a16:creationId xmlns:a16="http://schemas.microsoft.com/office/drawing/2014/main" xmlns="" id="{F61EF520-B263-4222-A2E3-A136F8896B0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a:extLst>
            <a:ext uri="{FF2B5EF4-FFF2-40B4-BE49-F238E27FC236}">
              <a16:creationId xmlns:a16="http://schemas.microsoft.com/office/drawing/2014/main" xmlns="" id="{474B72A6-BEE7-467B-99F4-34FF3BC36B6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9" name="直線コネクタ 548">
          <a:extLst>
            <a:ext uri="{FF2B5EF4-FFF2-40B4-BE49-F238E27FC236}">
              <a16:creationId xmlns:a16="http://schemas.microsoft.com/office/drawing/2014/main" xmlns="" id="{78067C0F-5D30-4514-88F0-E9B47C8B7AB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0" name="テキスト ボックス 549">
          <a:extLst>
            <a:ext uri="{FF2B5EF4-FFF2-40B4-BE49-F238E27FC236}">
              <a16:creationId xmlns:a16="http://schemas.microsoft.com/office/drawing/2014/main" xmlns="" id="{EAC6BF83-16E9-4596-B41F-6ECE5971B8A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1" name="直線コネクタ 550">
          <a:extLst>
            <a:ext uri="{FF2B5EF4-FFF2-40B4-BE49-F238E27FC236}">
              <a16:creationId xmlns:a16="http://schemas.microsoft.com/office/drawing/2014/main" xmlns="" id="{1896262C-3ADE-4E93-8E24-56016F067B6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2" name="テキスト ボックス 551">
          <a:extLst>
            <a:ext uri="{FF2B5EF4-FFF2-40B4-BE49-F238E27FC236}">
              <a16:creationId xmlns:a16="http://schemas.microsoft.com/office/drawing/2014/main" xmlns="" id="{F25CE703-3B93-4290-9D0E-BD1ABE05F8F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3" name="直線コネクタ 552">
          <a:extLst>
            <a:ext uri="{FF2B5EF4-FFF2-40B4-BE49-F238E27FC236}">
              <a16:creationId xmlns:a16="http://schemas.microsoft.com/office/drawing/2014/main" xmlns="" id="{96351A34-769C-4CA8-AFD4-4F9B7561704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4" name="テキスト ボックス 553">
          <a:extLst>
            <a:ext uri="{FF2B5EF4-FFF2-40B4-BE49-F238E27FC236}">
              <a16:creationId xmlns:a16="http://schemas.microsoft.com/office/drawing/2014/main" xmlns="" id="{F457C464-1074-4CDC-B705-4129649649E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5" name="直線コネクタ 554">
          <a:extLst>
            <a:ext uri="{FF2B5EF4-FFF2-40B4-BE49-F238E27FC236}">
              <a16:creationId xmlns:a16="http://schemas.microsoft.com/office/drawing/2014/main" xmlns="" id="{5C97E207-DC14-45ED-92C7-CF82B472C07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6" name="テキスト ボックス 555">
          <a:extLst>
            <a:ext uri="{FF2B5EF4-FFF2-40B4-BE49-F238E27FC236}">
              <a16:creationId xmlns:a16="http://schemas.microsoft.com/office/drawing/2014/main" xmlns="" id="{15D3A5E4-8A4A-459E-90C0-C50643FDFEE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7" name="直線コネクタ 556">
          <a:extLst>
            <a:ext uri="{FF2B5EF4-FFF2-40B4-BE49-F238E27FC236}">
              <a16:creationId xmlns:a16="http://schemas.microsoft.com/office/drawing/2014/main" xmlns="" id="{7D242B2C-B53E-493D-B0FC-FB50D2B2484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8" name="テキスト ボックス 557">
          <a:extLst>
            <a:ext uri="{FF2B5EF4-FFF2-40B4-BE49-F238E27FC236}">
              <a16:creationId xmlns:a16="http://schemas.microsoft.com/office/drawing/2014/main" xmlns="" id="{9B61D605-88D0-4993-86F5-C916BD451E13}"/>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a:extLst>
            <a:ext uri="{FF2B5EF4-FFF2-40B4-BE49-F238E27FC236}">
              <a16:creationId xmlns:a16="http://schemas.microsoft.com/office/drawing/2014/main" xmlns="" id="{7AE2FA3E-7E37-46AB-8334-F2C38CCA5BE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a:extLst>
            <a:ext uri="{FF2B5EF4-FFF2-40B4-BE49-F238E27FC236}">
              <a16:creationId xmlns:a16="http://schemas.microsoft.com/office/drawing/2014/main" xmlns="" id="{73967261-4BE1-4AC6-B7FA-E7211C0A142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児童館】&#10;一人当たり面積グラフ枠">
          <a:extLst>
            <a:ext uri="{FF2B5EF4-FFF2-40B4-BE49-F238E27FC236}">
              <a16:creationId xmlns:a16="http://schemas.microsoft.com/office/drawing/2014/main" xmlns="" id="{315D262E-7BAD-4284-BE0E-986722C1D64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562" name="直線コネクタ 561">
          <a:extLst>
            <a:ext uri="{FF2B5EF4-FFF2-40B4-BE49-F238E27FC236}">
              <a16:creationId xmlns:a16="http://schemas.microsoft.com/office/drawing/2014/main" xmlns="" id="{0FBEED0B-024F-4303-8512-F870D3F9D8FF}"/>
            </a:ext>
          </a:extLst>
        </xdr:cNvPr>
        <xdr:cNvCxnSpPr/>
      </xdr:nvCxnSpPr>
      <xdr:spPr>
        <a:xfrm flipV="1">
          <a:off x="22160864" y="1357883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563" name="【児童館】&#10;一人当たり面積最小値テキスト">
          <a:extLst>
            <a:ext uri="{FF2B5EF4-FFF2-40B4-BE49-F238E27FC236}">
              <a16:creationId xmlns:a16="http://schemas.microsoft.com/office/drawing/2014/main" xmlns="" id="{1500E45B-6E5E-4EB5-844C-EB576D7601D1}"/>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564" name="直線コネクタ 563">
          <a:extLst>
            <a:ext uri="{FF2B5EF4-FFF2-40B4-BE49-F238E27FC236}">
              <a16:creationId xmlns:a16="http://schemas.microsoft.com/office/drawing/2014/main" xmlns="" id="{F9BFD9C5-B651-4A0E-9DF3-2933BA2561E2}"/>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565" name="【児童館】&#10;一人当たり面積最大値テキスト">
          <a:extLst>
            <a:ext uri="{FF2B5EF4-FFF2-40B4-BE49-F238E27FC236}">
              <a16:creationId xmlns:a16="http://schemas.microsoft.com/office/drawing/2014/main" xmlns="" id="{DBDA9B50-1906-46EF-8479-0A2A35CC8ED4}"/>
            </a:ext>
          </a:extLst>
        </xdr:cNvPr>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566" name="直線コネクタ 565">
          <a:extLst>
            <a:ext uri="{FF2B5EF4-FFF2-40B4-BE49-F238E27FC236}">
              <a16:creationId xmlns:a16="http://schemas.microsoft.com/office/drawing/2014/main" xmlns="" id="{18E0CCBD-264D-4686-A556-C6985BD39101}"/>
            </a:ext>
          </a:extLst>
        </xdr:cNvPr>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567" name="【児童館】&#10;一人当たり面積平均値テキスト">
          <a:extLst>
            <a:ext uri="{FF2B5EF4-FFF2-40B4-BE49-F238E27FC236}">
              <a16:creationId xmlns:a16="http://schemas.microsoft.com/office/drawing/2014/main" xmlns="" id="{CBF1619B-4A77-4C54-BD63-61FA09DD13DF}"/>
            </a:ext>
          </a:extLst>
        </xdr:cNvPr>
        <xdr:cNvSpPr txBox="1"/>
      </xdr:nvSpPr>
      <xdr:spPr>
        <a:xfrm>
          <a:off x="22199600" y="1463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568" name="フローチャート: 判断 567">
          <a:extLst>
            <a:ext uri="{FF2B5EF4-FFF2-40B4-BE49-F238E27FC236}">
              <a16:creationId xmlns:a16="http://schemas.microsoft.com/office/drawing/2014/main" xmlns="" id="{E4123423-F823-45E1-898B-7A8A054AB297}"/>
            </a:ext>
          </a:extLst>
        </xdr:cNvPr>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569" name="フローチャート: 判断 568">
          <a:extLst>
            <a:ext uri="{FF2B5EF4-FFF2-40B4-BE49-F238E27FC236}">
              <a16:creationId xmlns:a16="http://schemas.microsoft.com/office/drawing/2014/main" xmlns="" id="{A79C44DB-CAF3-442D-BCB4-05517667554A}"/>
            </a:ext>
          </a:extLst>
        </xdr:cNvPr>
        <xdr:cNvSpPr/>
      </xdr:nvSpPr>
      <xdr:spPr>
        <a:xfrm>
          <a:off x="21272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570" name="フローチャート: 判断 569">
          <a:extLst>
            <a:ext uri="{FF2B5EF4-FFF2-40B4-BE49-F238E27FC236}">
              <a16:creationId xmlns:a16="http://schemas.microsoft.com/office/drawing/2014/main" xmlns="" id="{BC932F3D-CBC2-46E3-98F5-4E4526F5D37F}"/>
            </a:ext>
          </a:extLst>
        </xdr:cNvPr>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571" name="フローチャート: 判断 570">
          <a:extLst>
            <a:ext uri="{FF2B5EF4-FFF2-40B4-BE49-F238E27FC236}">
              <a16:creationId xmlns:a16="http://schemas.microsoft.com/office/drawing/2014/main" xmlns="" id="{A6B132BD-9E96-4451-9479-276DF8CFD34F}"/>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xmlns="" id="{FA768C6D-7F10-4E3A-95E6-03C056FE7E6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xmlns="" id="{1610A126-4B53-4E0A-A8CC-ECB13C60DB4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xmlns="" id="{73B09BCC-BE03-4BC4-B99C-77BC9711854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xmlns="" id="{6E3E0072-92A3-4EC1-B533-834E0861FAF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xmlns="" id="{E603AB54-84EF-4575-AAA9-A5C3FD6B962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48261</xdr:rowOff>
    </xdr:from>
    <xdr:to>
      <xdr:col>116</xdr:col>
      <xdr:colOff>114300</xdr:colOff>
      <xdr:row>84</xdr:row>
      <xdr:rowOff>149861</xdr:rowOff>
    </xdr:to>
    <xdr:sp macro="" textlink="">
      <xdr:nvSpPr>
        <xdr:cNvPr id="577" name="楕円 576">
          <a:extLst>
            <a:ext uri="{FF2B5EF4-FFF2-40B4-BE49-F238E27FC236}">
              <a16:creationId xmlns:a16="http://schemas.microsoft.com/office/drawing/2014/main" xmlns="" id="{05E34C5E-7AB6-4518-B7F2-D4B1CB6F4A8D}"/>
            </a:ext>
          </a:extLst>
        </xdr:cNvPr>
        <xdr:cNvSpPr/>
      </xdr:nvSpPr>
      <xdr:spPr>
        <a:xfrm>
          <a:off x="221107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71138</xdr:rowOff>
    </xdr:from>
    <xdr:ext cx="469744" cy="259045"/>
    <xdr:sp macro="" textlink="">
      <xdr:nvSpPr>
        <xdr:cNvPr id="578" name="【児童館】&#10;一人当たり面積該当値テキスト">
          <a:extLst>
            <a:ext uri="{FF2B5EF4-FFF2-40B4-BE49-F238E27FC236}">
              <a16:creationId xmlns:a16="http://schemas.microsoft.com/office/drawing/2014/main" xmlns="" id="{423406D6-7E97-4AF7-9E2E-8217AE176998}"/>
            </a:ext>
          </a:extLst>
        </xdr:cNvPr>
        <xdr:cNvSpPr txBox="1"/>
      </xdr:nvSpPr>
      <xdr:spPr>
        <a:xfrm>
          <a:off x="22199600"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44450</xdr:rowOff>
    </xdr:from>
    <xdr:to>
      <xdr:col>112</xdr:col>
      <xdr:colOff>38100</xdr:colOff>
      <xdr:row>84</xdr:row>
      <xdr:rowOff>146050</xdr:rowOff>
    </xdr:to>
    <xdr:sp macro="" textlink="">
      <xdr:nvSpPr>
        <xdr:cNvPr id="579" name="楕円 578">
          <a:extLst>
            <a:ext uri="{FF2B5EF4-FFF2-40B4-BE49-F238E27FC236}">
              <a16:creationId xmlns:a16="http://schemas.microsoft.com/office/drawing/2014/main" xmlns="" id="{40CC27C1-771D-4064-A48C-3BED9AC64B15}"/>
            </a:ext>
          </a:extLst>
        </xdr:cNvPr>
        <xdr:cNvSpPr/>
      </xdr:nvSpPr>
      <xdr:spPr>
        <a:xfrm>
          <a:off x="21272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95250</xdr:rowOff>
    </xdr:from>
    <xdr:to>
      <xdr:col>116</xdr:col>
      <xdr:colOff>63500</xdr:colOff>
      <xdr:row>84</xdr:row>
      <xdr:rowOff>99061</xdr:rowOff>
    </xdr:to>
    <xdr:cxnSp macro="">
      <xdr:nvCxnSpPr>
        <xdr:cNvPr id="580" name="直線コネクタ 579">
          <a:extLst>
            <a:ext uri="{FF2B5EF4-FFF2-40B4-BE49-F238E27FC236}">
              <a16:creationId xmlns:a16="http://schemas.microsoft.com/office/drawing/2014/main" xmlns="" id="{2A462A1E-E16E-49E5-8A90-C57616A70F3D}"/>
            </a:ext>
          </a:extLst>
        </xdr:cNvPr>
        <xdr:cNvCxnSpPr/>
      </xdr:nvCxnSpPr>
      <xdr:spPr>
        <a:xfrm>
          <a:off x="21323300" y="144970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44450</xdr:rowOff>
    </xdr:from>
    <xdr:to>
      <xdr:col>107</xdr:col>
      <xdr:colOff>101600</xdr:colOff>
      <xdr:row>84</xdr:row>
      <xdr:rowOff>146050</xdr:rowOff>
    </xdr:to>
    <xdr:sp macro="" textlink="">
      <xdr:nvSpPr>
        <xdr:cNvPr id="581" name="楕円 580">
          <a:extLst>
            <a:ext uri="{FF2B5EF4-FFF2-40B4-BE49-F238E27FC236}">
              <a16:creationId xmlns:a16="http://schemas.microsoft.com/office/drawing/2014/main" xmlns="" id="{DD2124D7-208A-41F2-AF12-A4CE08BD2490}"/>
            </a:ext>
          </a:extLst>
        </xdr:cNvPr>
        <xdr:cNvSpPr/>
      </xdr:nvSpPr>
      <xdr:spPr>
        <a:xfrm>
          <a:off x="20383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95250</xdr:rowOff>
    </xdr:from>
    <xdr:to>
      <xdr:col>111</xdr:col>
      <xdr:colOff>177800</xdr:colOff>
      <xdr:row>84</xdr:row>
      <xdr:rowOff>95250</xdr:rowOff>
    </xdr:to>
    <xdr:cxnSp macro="">
      <xdr:nvCxnSpPr>
        <xdr:cNvPr id="582" name="直線コネクタ 581">
          <a:extLst>
            <a:ext uri="{FF2B5EF4-FFF2-40B4-BE49-F238E27FC236}">
              <a16:creationId xmlns:a16="http://schemas.microsoft.com/office/drawing/2014/main" xmlns="" id="{F886CC5B-DCD0-4533-ACC0-5A78A0EBD84C}"/>
            </a:ext>
          </a:extLst>
        </xdr:cNvPr>
        <xdr:cNvCxnSpPr/>
      </xdr:nvCxnSpPr>
      <xdr:spPr>
        <a:xfrm>
          <a:off x="20434300" y="1449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44450</xdr:rowOff>
    </xdr:from>
    <xdr:to>
      <xdr:col>102</xdr:col>
      <xdr:colOff>165100</xdr:colOff>
      <xdr:row>84</xdr:row>
      <xdr:rowOff>146050</xdr:rowOff>
    </xdr:to>
    <xdr:sp macro="" textlink="">
      <xdr:nvSpPr>
        <xdr:cNvPr id="583" name="楕円 582">
          <a:extLst>
            <a:ext uri="{FF2B5EF4-FFF2-40B4-BE49-F238E27FC236}">
              <a16:creationId xmlns:a16="http://schemas.microsoft.com/office/drawing/2014/main" xmlns="" id="{EB221022-F0C7-40A9-9D3F-7B19BCF2E126}"/>
            </a:ext>
          </a:extLst>
        </xdr:cNvPr>
        <xdr:cNvSpPr/>
      </xdr:nvSpPr>
      <xdr:spPr>
        <a:xfrm>
          <a:off x="19494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95250</xdr:rowOff>
    </xdr:from>
    <xdr:to>
      <xdr:col>107</xdr:col>
      <xdr:colOff>50800</xdr:colOff>
      <xdr:row>84</xdr:row>
      <xdr:rowOff>95250</xdr:rowOff>
    </xdr:to>
    <xdr:cxnSp macro="">
      <xdr:nvCxnSpPr>
        <xdr:cNvPr id="584" name="直線コネクタ 583">
          <a:extLst>
            <a:ext uri="{FF2B5EF4-FFF2-40B4-BE49-F238E27FC236}">
              <a16:creationId xmlns:a16="http://schemas.microsoft.com/office/drawing/2014/main" xmlns="" id="{FB2A8CAB-4CE7-4437-B9CA-C19D33AA732F}"/>
            </a:ext>
          </a:extLst>
        </xdr:cNvPr>
        <xdr:cNvCxnSpPr/>
      </xdr:nvCxnSpPr>
      <xdr:spPr>
        <a:xfrm>
          <a:off x="19545300" y="1449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34307</xdr:rowOff>
    </xdr:from>
    <xdr:ext cx="469744" cy="259045"/>
    <xdr:sp macro="" textlink="">
      <xdr:nvSpPr>
        <xdr:cNvPr id="585" name="n_1aveValue【児童館】&#10;一人当たり面積">
          <a:extLst>
            <a:ext uri="{FF2B5EF4-FFF2-40B4-BE49-F238E27FC236}">
              <a16:creationId xmlns:a16="http://schemas.microsoft.com/office/drawing/2014/main" xmlns="" id="{C49D83A4-247E-4272-853E-6060CC15F236}"/>
            </a:ext>
          </a:extLst>
        </xdr:cNvPr>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38116</xdr:rowOff>
    </xdr:from>
    <xdr:ext cx="469744" cy="259045"/>
    <xdr:sp macro="" textlink="">
      <xdr:nvSpPr>
        <xdr:cNvPr id="586" name="n_2aveValue【児童館】&#10;一人当たり面積">
          <a:extLst>
            <a:ext uri="{FF2B5EF4-FFF2-40B4-BE49-F238E27FC236}">
              <a16:creationId xmlns:a16="http://schemas.microsoft.com/office/drawing/2014/main" xmlns="" id="{99A408EE-A39A-4E80-9170-34F0387ADB41}"/>
            </a:ext>
          </a:extLst>
        </xdr:cNvPr>
        <xdr:cNvSpPr txBox="1"/>
      </xdr:nvSpPr>
      <xdr:spPr>
        <a:xfrm>
          <a:off x="20199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587" name="n_3aveValue【児童館】&#10;一人当たり面積">
          <a:extLst>
            <a:ext uri="{FF2B5EF4-FFF2-40B4-BE49-F238E27FC236}">
              <a16:creationId xmlns:a16="http://schemas.microsoft.com/office/drawing/2014/main" xmlns="" id="{E4F3F50E-2CDD-43F8-AE27-FBCC64BC598B}"/>
            </a:ext>
          </a:extLst>
        </xdr:cNvPr>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162577</xdr:rowOff>
    </xdr:from>
    <xdr:ext cx="469744" cy="259045"/>
    <xdr:sp macro="" textlink="">
      <xdr:nvSpPr>
        <xdr:cNvPr id="588" name="n_1mainValue【児童館】&#10;一人当たり面積">
          <a:extLst>
            <a:ext uri="{FF2B5EF4-FFF2-40B4-BE49-F238E27FC236}">
              <a16:creationId xmlns:a16="http://schemas.microsoft.com/office/drawing/2014/main" xmlns="" id="{7CAF9E7A-E324-477E-88D2-4FD3EBDF3F18}"/>
            </a:ext>
          </a:extLst>
        </xdr:cNvPr>
        <xdr:cNvSpPr txBox="1"/>
      </xdr:nvSpPr>
      <xdr:spPr>
        <a:xfrm>
          <a:off x="210757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162577</xdr:rowOff>
    </xdr:from>
    <xdr:ext cx="469744" cy="259045"/>
    <xdr:sp macro="" textlink="">
      <xdr:nvSpPr>
        <xdr:cNvPr id="589" name="n_2mainValue【児童館】&#10;一人当たり面積">
          <a:extLst>
            <a:ext uri="{FF2B5EF4-FFF2-40B4-BE49-F238E27FC236}">
              <a16:creationId xmlns:a16="http://schemas.microsoft.com/office/drawing/2014/main" xmlns="" id="{C3E74960-1A04-46E7-B760-07C93F0AC6C1}"/>
            </a:ext>
          </a:extLst>
        </xdr:cNvPr>
        <xdr:cNvSpPr txBox="1"/>
      </xdr:nvSpPr>
      <xdr:spPr>
        <a:xfrm>
          <a:off x="20199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162577</xdr:rowOff>
    </xdr:from>
    <xdr:ext cx="469744" cy="259045"/>
    <xdr:sp macro="" textlink="">
      <xdr:nvSpPr>
        <xdr:cNvPr id="590" name="n_3mainValue【児童館】&#10;一人当たり面積">
          <a:extLst>
            <a:ext uri="{FF2B5EF4-FFF2-40B4-BE49-F238E27FC236}">
              <a16:creationId xmlns:a16="http://schemas.microsoft.com/office/drawing/2014/main" xmlns="" id="{4172CFE0-093E-450D-8066-451978AB9D16}"/>
            </a:ext>
          </a:extLst>
        </xdr:cNvPr>
        <xdr:cNvSpPr txBox="1"/>
      </xdr:nvSpPr>
      <xdr:spPr>
        <a:xfrm>
          <a:off x="19310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1" name="正方形/長方形 590">
          <a:extLst>
            <a:ext uri="{FF2B5EF4-FFF2-40B4-BE49-F238E27FC236}">
              <a16:creationId xmlns:a16="http://schemas.microsoft.com/office/drawing/2014/main" xmlns="" id="{BF723A50-106F-4AEE-85C6-13E873CADC9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2" name="正方形/長方形 591">
          <a:extLst>
            <a:ext uri="{FF2B5EF4-FFF2-40B4-BE49-F238E27FC236}">
              <a16:creationId xmlns:a16="http://schemas.microsoft.com/office/drawing/2014/main" xmlns="" id="{A04F7E68-0B72-4B88-B0EA-485125BE8D3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3" name="正方形/長方形 592">
          <a:extLst>
            <a:ext uri="{FF2B5EF4-FFF2-40B4-BE49-F238E27FC236}">
              <a16:creationId xmlns:a16="http://schemas.microsoft.com/office/drawing/2014/main" xmlns="" id="{F6B406C8-38D7-45DA-BDCB-EF996CB6934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4" name="正方形/長方形 593">
          <a:extLst>
            <a:ext uri="{FF2B5EF4-FFF2-40B4-BE49-F238E27FC236}">
              <a16:creationId xmlns:a16="http://schemas.microsoft.com/office/drawing/2014/main" xmlns="" id="{1AF1177D-6377-468E-BEFC-84E4F49F46D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5" name="正方形/長方形 594">
          <a:extLst>
            <a:ext uri="{FF2B5EF4-FFF2-40B4-BE49-F238E27FC236}">
              <a16:creationId xmlns:a16="http://schemas.microsoft.com/office/drawing/2014/main" xmlns="" id="{A224F161-8617-4D4F-BEB3-49F843D04AA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6" name="正方形/長方形 595">
          <a:extLst>
            <a:ext uri="{FF2B5EF4-FFF2-40B4-BE49-F238E27FC236}">
              <a16:creationId xmlns:a16="http://schemas.microsoft.com/office/drawing/2014/main" xmlns="" id="{38779F44-9704-43B8-B555-AF9EDC191B3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7" name="正方形/長方形 596">
          <a:extLst>
            <a:ext uri="{FF2B5EF4-FFF2-40B4-BE49-F238E27FC236}">
              <a16:creationId xmlns:a16="http://schemas.microsoft.com/office/drawing/2014/main" xmlns="" id="{AF3A59C1-9AC2-4F49-A953-D5B4B17A9E4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8" name="正方形/長方形 597">
          <a:extLst>
            <a:ext uri="{FF2B5EF4-FFF2-40B4-BE49-F238E27FC236}">
              <a16:creationId xmlns:a16="http://schemas.microsoft.com/office/drawing/2014/main" xmlns="" id="{2AD77833-EF45-4FCD-B896-2AFABFD6845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9" name="テキスト ボックス 598">
          <a:extLst>
            <a:ext uri="{FF2B5EF4-FFF2-40B4-BE49-F238E27FC236}">
              <a16:creationId xmlns:a16="http://schemas.microsoft.com/office/drawing/2014/main" xmlns="" id="{9C0C270F-A4CB-4255-9993-338F32331C9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0" name="直線コネクタ 599">
          <a:extLst>
            <a:ext uri="{FF2B5EF4-FFF2-40B4-BE49-F238E27FC236}">
              <a16:creationId xmlns:a16="http://schemas.microsoft.com/office/drawing/2014/main" xmlns="" id="{4A629A37-F69C-4685-92BD-AC54EC8A7E4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1" name="直線コネクタ 600">
          <a:extLst>
            <a:ext uri="{FF2B5EF4-FFF2-40B4-BE49-F238E27FC236}">
              <a16:creationId xmlns:a16="http://schemas.microsoft.com/office/drawing/2014/main" xmlns="" id="{DED394DC-0CD0-4B47-9D9E-7C5C3CCD47B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2" name="テキスト ボックス 601">
          <a:extLst>
            <a:ext uri="{FF2B5EF4-FFF2-40B4-BE49-F238E27FC236}">
              <a16:creationId xmlns:a16="http://schemas.microsoft.com/office/drawing/2014/main" xmlns="" id="{50029F3D-E4E4-48B3-A15C-B73966B78BA5}"/>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3" name="直線コネクタ 602">
          <a:extLst>
            <a:ext uri="{FF2B5EF4-FFF2-40B4-BE49-F238E27FC236}">
              <a16:creationId xmlns:a16="http://schemas.microsoft.com/office/drawing/2014/main" xmlns="" id="{E2DAE4A3-83B3-4A7A-A5A9-C7F113DB34B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4" name="テキスト ボックス 603">
          <a:extLst>
            <a:ext uri="{FF2B5EF4-FFF2-40B4-BE49-F238E27FC236}">
              <a16:creationId xmlns:a16="http://schemas.microsoft.com/office/drawing/2014/main" xmlns="" id="{C159C3E9-3290-4151-B343-0A9EAACEA4C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5" name="直線コネクタ 604">
          <a:extLst>
            <a:ext uri="{FF2B5EF4-FFF2-40B4-BE49-F238E27FC236}">
              <a16:creationId xmlns:a16="http://schemas.microsoft.com/office/drawing/2014/main" xmlns="" id="{8C9D8B41-7DDE-4AF0-9FF8-D338267FE7D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6" name="テキスト ボックス 605">
          <a:extLst>
            <a:ext uri="{FF2B5EF4-FFF2-40B4-BE49-F238E27FC236}">
              <a16:creationId xmlns:a16="http://schemas.microsoft.com/office/drawing/2014/main" xmlns="" id="{3DA8C106-5C33-41B0-AB65-3819BF63C79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7" name="直線コネクタ 606">
          <a:extLst>
            <a:ext uri="{FF2B5EF4-FFF2-40B4-BE49-F238E27FC236}">
              <a16:creationId xmlns:a16="http://schemas.microsoft.com/office/drawing/2014/main" xmlns="" id="{91B90810-C73E-449C-B7E2-18FBBE8BB36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8" name="テキスト ボックス 607">
          <a:extLst>
            <a:ext uri="{FF2B5EF4-FFF2-40B4-BE49-F238E27FC236}">
              <a16:creationId xmlns:a16="http://schemas.microsoft.com/office/drawing/2014/main" xmlns="" id="{EF90F8E9-395F-4E6A-8010-18CCBD4D414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9" name="直線コネクタ 608">
          <a:extLst>
            <a:ext uri="{FF2B5EF4-FFF2-40B4-BE49-F238E27FC236}">
              <a16:creationId xmlns:a16="http://schemas.microsoft.com/office/drawing/2014/main" xmlns="" id="{7041665E-42B7-4FE3-A8D8-3957DB9F2E8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0" name="テキスト ボックス 609">
          <a:extLst>
            <a:ext uri="{FF2B5EF4-FFF2-40B4-BE49-F238E27FC236}">
              <a16:creationId xmlns:a16="http://schemas.microsoft.com/office/drawing/2014/main" xmlns="" id="{094A643B-2C64-4281-BCD8-F65B247E01E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1" name="直線コネクタ 610">
          <a:extLst>
            <a:ext uri="{FF2B5EF4-FFF2-40B4-BE49-F238E27FC236}">
              <a16:creationId xmlns:a16="http://schemas.microsoft.com/office/drawing/2014/main" xmlns="" id="{89B68D53-D8E8-4705-AA68-8BEB038CB8E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2" name="テキスト ボックス 611">
          <a:extLst>
            <a:ext uri="{FF2B5EF4-FFF2-40B4-BE49-F238E27FC236}">
              <a16:creationId xmlns:a16="http://schemas.microsoft.com/office/drawing/2014/main" xmlns="" id="{13BC82F3-DE1B-4E7B-8FD1-AC3B3002649C}"/>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a:extLst>
            <a:ext uri="{FF2B5EF4-FFF2-40B4-BE49-F238E27FC236}">
              <a16:creationId xmlns:a16="http://schemas.microsoft.com/office/drawing/2014/main" xmlns="" id="{D88AD6BD-C1BB-4489-AF4D-FF7A4AC2708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4" name="テキスト ボックス 613">
          <a:extLst>
            <a:ext uri="{FF2B5EF4-FFF2-40B4-BE49-F238E27FC236}">
              <a16:creationId xmlns:a16="http://schemas.microsoft.com/office/drawing/2014/main" xmlns="" id="{F905B9F5-DF56-4BB3-B523-7308E8EED6EC}"/>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5" name="【公民館】&#10;有形固定資産減価償却率グラフ枠">
          <a:extLst>
            <a:ext uri="{FF2B5EF4-FFF2-40B4-BE49-F238E27FC236}">
              <a16:creationId xmlns:a16="http://schemas.microsoft.com/office/drawing/2014/main" xmlns="" id="{4559BA96-97AA-4DD4-982A-C69763A7E93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16" name="直線コネクタ 615">
          <a:extLst>
            <a:ext uri="{FF2B5EF4-FFF2-40B4-BE49-F238E27FC236}">
              <a16:creationId xmlns:a16="http://schemas.microsoft.com/office/drawing/2014/main" xmlns="" id="{3C78F920-A28F-4CEB-AB91-E33C022E44ED}"/>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17" name="【公民館】&#10;有形固定資産減価償却率最小値テキスト">
          <a:extLst>
            <a:ext uri="{FF2B5EF4-FFF2-40B4-BE49-F238E27FC236}">
              <a16:creationId xmlns:a16="http://schemas.microsoft.com/office/drawing/2014/main" xmlns="" id="{4B02FB12-4812-42CB-A7CD-12C1B79C4A7E}"/>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18" name="直線コネクタ 617">
          <a:extLst>
            <a:ext uri="{FF2B5EF4-FFF2-40B4-BE49-F238E27FC236}">
              <a16:creationId xmlns:a16="http://schemas.microsoft.com/office/drawing/2014/main" xmlns="" id="{75EA6D3B-945F-4594-A3A9-FE9DA3369420}"/>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9" name="【公民館】&#10;有形固定資産減価償却率最大値テキスト">
          <a:extLst>
            <a:ext uri="{FF2B5EF4-FFF2-40B4-BE49-F238E27FC236}">
              <a16:creationId xmlns:a16="http://schemas.microsoft.com/office/drawing/2014/main" xmlns="" id="{19F2A735-D3DC-4422-8FDD-CB764BDBEE7F}"/>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0" name="直線コネクタ 619">
          <a:extLst>
            <a:ext uri="{FF2B5EF4-FFF2-40B4-BE49-F238E27FC236}">
              <a16:creationId xmlns:a16="http://schemas.microsoft.com/office/drawing/2014/main" xmlns="" id="{A5A8E079-63F9-4ACD-8950-872F04359515}"/>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621" name="【公民館】&#10;有形固定資産減価償却率平均値テキスト">
          <a:extLst>
            <a:ext uri="{FF2B5EF4-FFF2-40B4-BE49-F238E27FC236}">
              <a16:creationId xmlns:a16="http://schemas.microsoft.com/office/drawing/2014/main" xmlns="" id="{C01F0C01-05DC-4D14-BF9E-EF9FC7620F30}"/>
            </a:ext>
          </a:extLst>
        </xdr:cNvPr>
        <xdr:cNvSpPr txBox="1"/>
      </xdr:nvSpPr>
      <xdr:spPr>
        <a:xfrm>
          <a:off x="16357600" y="1761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622" name="フローチャート: 判断 621">
          <a:extLst>
            <a:ext uri="{FF2B5EF4-FFF2-40B4-BE49-F238E27FC236}">
              <a16:creationId xmlns:a16="http://schemas.microsoft.com/office/drawing/2014/main" xmlns="" id="{15263295-5FF2-42FD-B973-0CE8F7C87453}"/>
            </a:ext>
          </a:extLst>
        </xdr:cNvPr>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623" name="フローチャート: 判断 622">
          <a:extLst>
            <a:ext uri="{FF2B5EF4-FFF2-40B4-BE49-F238E27FC236}">
              <a16:creationId xmlns:a16="http://schemas.microsoft.com/office/drawing/2014/main" xmlns="" id="{4FD2ECC8-528D-4F0B-81A0-65194FC53397}"/>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624" name="フローチャート: 判断 623">
          <a:extLst>
            <a:ext uri="{FF2B5EF4-FFF2-40B4-BE49-F238E27FC236}">
              <a16:creationId xmlns:a16="http://schemas.microsoft.com/office/drawing/2014/main" xmlns="" id="{1D590E52-26C0-4D4A-8717-4298D4775BA0}"/>
            </a:ext>
          </a:extLst>
        </xdr:cNvPr>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625" name="フローチャート: 判断 624">
          <a:extLst>
            <a:ext uri="{FF2B5EF4-FFF2-40B4-BE49-F238E27FC236}">
              <a16:creationId xmlns:a16="http://schemas.microsoft.com/office/drawing/2014/main" xmlns="" id="{D476DF7A-B4AC-4BB1-B00E-294935ABF84A}"/>
            </a:ext>
          </a:extLst>
        </xdr:cNvPr>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xmlns="" id="{289E1897-CFB7-4948-8E1B-5D8740A8713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xmlns="" id="{A8E32B0B-79BF-46CB-8820-9687342C652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xmlns="" id="{9919C806-2CCF-4643-B472-0920B9E93FB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xmlns="" id="{2D4E6E6F-EEE5-40E9-8791-2BB712DDF1B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xmlns="" id="{B85010CA-1C53-489D-9C7C-571B2D0B2F5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90714</xdr:rowOff>
    </xdr:from>
    <xdr:to>
      <xdr:col>85</xdr:col>
      <xdr:colOff>177800</xdr:colOff>
      <xdr:row>101</xdr:row>
      <xdr:rowOff>20864</xdr:rowOff>
    </xdr:to>
    <xdr:sp macro="" textlink="">
      <xdr:nvSpPr>
        <xdr:cNvPr id="631" name="楕円 630">
          <a:extLst>
            <a:ext uri="{FF2B5EF4-FFF2-40B4-BE49-F238E27FC236}">
              <a16:creationId xmlns:a16="http://schemas.microsoft.com/office/drawing/2014/main" xmlns="" id="{5FB99B43-BD44-4B2B-9B1C-E80F55CCDC95}"/>
            </a:ext>
          </a:extLst>
        </xdr:cNvPr>
        <xdr:cNvSpPr/>
      </xdr:nvSpPr>
      <xdr:spPr>
        <a:xfrm>
          <a:off x="162687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113591</xdr:rowOff>
    </xdr:from>
    <xdr:ext cx="405111" cy="259045"/>
    <xdr:sp macro="" textlink="">
      <xdr:nvSpPr>
        <xdr:cNvPr id="632" name="【公民館】&#10;有形固定資産減価償却率該当値テキスト">
          <a:extLst>
            <a:ext uri="{FF2B5EF4-FFF2-40B4-BE49-F238E27FC236}">
              <a16:creationId xmlns:a16="http://schemas.microsoft.com/office/drawing/2014/main" xmlns="" id="{5102855E-3D68-44AE-AC77-130451658DFC}"/>
            </a:ext>
          </a:extLst>
        </xdr:cNvPr>
        <xdr:cNvSpPr txBox="1"/>
      </xdr:nvSpPr>
      <xdr:spPr>
        <a:xfrm>
          <a:off x="16357600" y="1708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123371</xdr:rowOff>
    </xdr:from>
    <xdr:to>
      <xdr:col>81</xdr:col>
      <xdr:colOff>101600</xdr:colOff>
      <xdr:row>101</xdr:row>
      <xdr:rowOff>53521</xdr:rowOff>
    </xdr:to>
    <xdr:sp macro="" textlink="">
      <xdr:nvSpPr>
        <xdr:cNvPr id="633" name="楕円 632">
          <a:extLst>
            <a:ext uri="{FF2B5EF4-FFF2-40B4-BE49-F238E27FC236}">
              <a16:creationId xmlns:a16="http://schemas.microsoft.com/office/drawing/2014/main" xmlns="" id="{0D7F3901-1CFA-4BC3-AAF4-02D82E9279FA}"/>
            </a:ext>
          </a:extLst>
        </xdr:cNvPr>
        <xdr:cNvSpPr/>
      </xdr:nvSpPr>
      <xdr:spPr>
        <a:xfrm>
          <a:off x="154305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141514</xdr:rowOff>
    </xdr:from>
    <xdr:to>
      <xdr:col>85</xdr:col>
      <xdr:colOff>127000</xdr:colOff>
      <xdr:row>101</xdr:row>
      <xdr:rowOff>2721</xdr:rowOff>
    </xdr:to>
    <xdr:cxnSp macro="">
      <xdr:nvCxnSpPr>
        <xdr:cNvPr id="634" name="直線コネクタ 633">
          <a:extLst>
            <a:ext uri="{FF2B5EF4-FFF2-40B4-BE49-F238E27FC236}">
              <a16:creationId xmlns:a16="http://schemas.microsoft.com/office/drawing/2014/main" xmlns="" id="{F7C7C0C2-F069-45CC-89F8-7AC9E96D0E5E}"/>
            </a:ext>
          </a:extLst>
        </xdr:cNvPr>
        <xdr:cNvCxnSpPr/>
      </xdr:nvCxnSpPr>
      <xdr:spPr>
        <a:xfrm flipV="1">
          <a:off x="15481300" y="172865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156029</xdr:rowOff>
    </xdr:from>
    <xdr:to>
      <xdr:col>76</xdr:col>
      <xdr:colOff>165100</xdr:colOff>
      <xdr:row>101</xdr:row>
      <xdr:rowOff>86179</xdr:rowOff>
    </xdr:to>
    <xdr:sp macro="" textlink="">
      <xdr:nvSpPr>
        <xdr:cNvPr id="635" name="楕円 634">
          <a:extLst>
            <a:ext uri="{FF2B5EF4-FFF2-40B4-BE49-F238E27FC236}">
              <a16:creationId xmlns:a16="http://schemas.microsoft.com/office/drawing/2014/main" xmlns="" id="{6ECD80B3-412B-4300-8318-54F295463B23}"/>
            </a:ext>
          </a:extLst>
        </xdr:cNvPr>
        <xdr:cNvSpPr/>
      </xdr:nvSpPr>
      <xdr:spPr>
        <a:xfrm>
          <a:off x="145415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2721</xdr:rowOff>
    </xdr:from>
    <xdr:to>
      <xdr:col>81</xdr:col>
      <xdr:colOff>50800</xdr:colOff>
      <xdr:row>101</xdr:row>
      <xdr:rowOff>35379</xdr:rowOff>
    </xdr:to>
    <xdr:cxnSp macro="">
      <xdr:nvCxnSpPr>
        <xdr:cNvPr id="636" name="直線コネクタ 635">
          <a:extLst>
            <a:ext uri="{FF2B5EF4-FFF2-40B4-BE49-F238E27FC236}">
              <a16:creationId xmlns:a16="http://schemas.microsoft.com/office/drawing/2014/main" xmlns="" id="{DF77423F-6683-4DF4-98E9-FA46BD8F7CBF}"/>
            </a:ext>
          </a:extLst>
        </xdr:cNvPr>
        <xdr:cNvCxnSpPr/>
      </xdr:nvCxnSpPr>
      <xdr:spPr>
        <a:xfrm flipV="1">
          <a:off x="14592300" y="173191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17236</xdr:rowOff>
    </xdr:from>
    <xdr:to>
      <xdr:col>72</xdr:col>
      <xdr:colOff>38100</xdr:colOff>
      <xdr:row>101</xdr:row>
      <xdr:rowOff>118836</xdr:rowOff>
    </xdr:to>
    <xdr:sp macro="" textlink="">
      <xdr:nvSpPr>
        <xdr:cNvPr id="637" name="楕円 636">
          <a:extLst>
            <a:ext uri="{FF2B5EF4-FFF2-40B4-BE49-F238E27FC236}">
              <a16:creationId xmlns:a16="http://schemas.microsoft.com/office/drawing/2014/main" xmlns="" id="{22161183-F9A8-4AB4-9F42-90DCA198FC53}"/>
            </a:ext>
          </a:extLst>
        </xdr:cNvPr>
        <xdr:cNvSpPr/>
      </xdr:nvSpPr>
      <xdr:spPr>
        <a:xfrm>
          <a:off x="13652500" y="173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35379</xdr:rowOff>
    </xdr:from>
    <xdr:to>
      <xdr:col>76</xdr:col>
      <xdr:colOff>114300</xdr:colOff>
      <xdr:row>101</xdr:row>
      <xdr:rowOff>68036</xdr:rowOff>
    </xdr:to>
    <xdr:cxnSp macro="">
      <xdr:nvCxnSpPr>
        <xdr:cNvPr id="638" name="直線コネクタ 637">
          <a:extLst>
            <a:ext uri="{FF2B5EF4-FFF2-40B4-BE49-F238E27FC236}">
              <a16:creationId xmlns:a16="http://schemas.microsoft.com/office/drawing/2014/main" xmlns="" id="{F91B9C98-1945-4FFE-BE58-EF64EB10E82A}"/>
            </a:ext>
          </a:extLst>
        </xdr:cNvPr>
        <xdr:cNvCxnSpPr/>
      </xdr:nvCxnSpPr>
      <xdr:spPr>
        <a:xfrm flipV="1">
          <a:off x="13703300" y="173518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87103</xdr:rowOff>
    </xdr:from>
    <xdr:ext cx="405111" cy="259045"/>
    <xdr:sp macro="" textlink="">
      <xdr:nvSpPr>
        <xdr:cNvPr id="639" name="n_1aveValue【公民館】&#10;有形固定資産減価償却率">
          <a:extLst>
            <a:ext uri="{FF2B5EF4-FFF2-40B4-BE49-F238E27FC236}">
              <a16:creationId xmlns:a16="http://schemas.microsoft.com/office/drawing/2014/main" xmlns="" id="{EF877551-B21B-4793-821E-757A90728721}"/>
            </a:ext>
          </a:extLst>
        </xdr:cNvPr>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640" name="n_2aveValue【公民館】&#10;有形固定資産減価償却率">
          <a:extLst>
            <a:ext uri="{FF2B5EF4-FFF2-40B4-BE49-F238E27FC236}">
              <a16:creationId xmlns:a16="http://schemas.microsoft.com/office/drawing/2014/main" xmlns="" id="{BF68BEEB-0322-4019-BFB7-24905879AF60}"/>
            </a:ext>
          </a:extLst>
        </xdr:cNvPr>
        <xdr:cNvSpPr txBox="1"/>
      </xdr:nvSpPr>
      <xdr:spPr>
        <a:xfrm>
          <a:off x="14389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129557</xdr:rowOff>
    </xdr:from>
    <xdr:ext cx="405111" cy="259045"/>
    <xdr:sp macro="" textlink="">
      <xdr:nvSpPr>
        <xdr:cNvPr id="641" name="n_3aveValue【公民館】&#10;有形固定資産減価償却率">
          <a:extLst>
            <a:ext uri="{FF2B5EF4-FFF2-40B4-BE49-F238E27FC236}">
              <a16:creationId xmlns:a16="http://schemas.microsoft.com/office/drawing/2014/main" xmlns="" id="{622622BC-7672-4AB5-8ED4-51524B56A666}"/>
            </a:ext>
          </a:extLst>
        </xdr:cNvPr>
        <xdr:cNvSpPr txBox="1"/>
      </xdr:nvSpPr>
      <xdr:spPr>
        <a:xfrm>
          <a:off x="13500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70048</xdr:rowOff>
    </xdr:from>
    <xdr:ext cx="405111" cy="259045"/>
    <xdr:sp macro="" textlink="">
      <xdr:nvSpPr>
        <xdr:cNvPr id="642" name="n_1mainValue【公民館】&#10;有形固定資産減価償却率">
          <a:extLst>
            <a:ext uri="{FF2B5EF4-FFF2-40B4-BE49-F238E27FC236}">
              <a16:creationId xmlns:a16="http://schemas.microsoft.com/office/drawing/2014/main" xmlns="" id="{A44F335F-3695-4E4E-844C-2E0EDCA96316}"/>
            </a:ext>
          </a:extLst>
        </xdr:cNvPr>
        <xdr:cNvSpPr txBox="1"/>
      </xdr:nvSpPr>
      <xdr:spPr>
        <a:xfrm>
          <a:off x="15266044" y="1704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102706</xdr:rowOff>
    </xdr:from>
    <xdr:ext cx="405111" cy="259045"/>
    <xdr:sp macro="" textlink="">
      <xdr:nvSpPr>
        <xdr:cNvPr id="643" name="n_2mainValue【公民館】&#10;有形固定資産減価償却率">
          <a:extLst>
            <a:ext uri="{FF2B5EF4-FFF2-40B4-BE49-F238E27FC236}">
              <a16:creationId xmlns:a16="http://schemas.microsoft.com/office/drawing/2014/main" xmlns="" id="{79B605C9-EA7F-471A-83C7-CA7E890FF03B}"/>
            </a:ext>
          </a:extLst>
        </xdr:cNvPr>
        <xdr:cNvSpPr txBox="1"/>
      </xdr:nvSpPr>
      <xdr:spPr>
        <a:xfrm>
          <a:off x="14389744" y="1707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135363</xdr:rowOff>
    </xdr:from>
    <xdr:ext cx="405111" cy="259045"/>
    <xdr:sp macro="" textlink="">
      <xdr:nvSpPr>
        <xdr:cNvPr id="644" name="n_3mainValue【公民館】&#10;有形固定資産減価償却率">
          <a:extLst>
            <a:ext uri="{FF2B5EF4-FFF2-40B4-BE49-F238E27FC236}">
              <a16:creationId xmlns:a16="http://schemas.microsoft.com/office/drawing/2014/main" xmlns="" id="{31B81FEF-7201-42D0-A08C-BE64E1BC3176}"/>
            </a:ext>
          </a:extLst>
        </xdr:cNvPr>
        <xdr:cNvSpPr txBox="1"/>
      </xdr:nvSpPr>
      <xdr:spPr>
        <a:xfrm>
          <a:off x="13500744" y="1710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a:extLst>
            <a:ext uri="{FF2B5EF4-FFF2-40B4-BE49-F238E27FC236}">
              <a16:creationId xmlns:a16="http://schemas.microsoft.com/office/drawing/2014/main" xmlns="" id="{C3F8167E-221A-46B6-8381-B6E175ACAC1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a:extLst>
            <a:ext uri="{FF2B5EF4-FFF2-40B4-BE49-F238E27FC236}">
              <a16:creationId xmlns:a16="http://schemas.microsoft.com/office/drawing/2014/main" xmlns="" id="{82D879F1-5CE6-4716-A317-1056B5DCBED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a:extLst>
            <a:ext uri="{FF2B5EF4-FFF2-40B4-BE49-F238E27FC236}">
              <a16:creationId xmlns:a16="http://schemas.microsoft.com/office/drawing/2014/main" xmlns="" id="{A139978E-27A6-4C5A-A901-9C8F7AD8FE3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a:extLst>
            <a:ext uri="{FF2B5EF4-FFF2-40B4-BE49-F238E27FC236}">
              <a16:creationId xmlns:a16="http://schemas.microsoft.com/office/drawing/2014/main" xmlns="" id="{439C9FCB-692B-4936-9961-3C3308327FE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a:extLst>
            <a:ext uri="{FF2B5EF4-FFF2-40B4-BE49-F238E27FC236}">
              <a16:creationId xmlns:a16="http://schemas.microsoft.com/office/drawing/2014/main" xmlns="" id="{36FB335C-E2DF-4210-B2D7-46CC62BD517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a:extLst>
            <a:ext uri="{FF2B5EF4-FFF2-40B4-BE49-F238E27FC236}">
              <a16:creationId xmlns:a16="http://schemas.microsoft.com/office/drawing/2014/main" xmlns="" id="{A360F03B-8480-4A4C-B412-DB651EEEC9B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a:extLst>
            <a:ext uri="{FF2B5EF4-FFF2-40B4-BE49-F238E27FC236}">
              <a16:creationId xmlns:a16="http://schemas.microsoft.com/office/drawing/2014/main" xmlns="" id="{8C190911-9944-4103-BAA2-6DDF26D271E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a:extLst>
            <a:ext uri="{FF2B5EF4-FFF2-40B4-BE49-F238E27FC236}">
              <a16:creationId xmlns:a16="http://schemas.microsoft.com/office/drawing/2014/main" xmlns="" id="{585E25EF-4C2F-4C29-A408-41386EBF0C5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3" name="テキスト ボックス 652">
          <a:extLst>
            <a:ext uri="{FF2B5EF4-FFF2-40B4-BE49-F238E27FC236}">
              <a16:creationId xmlns:a16="http://schemas.microsoft.com/office/drawing/2014/main" xmlns="" id="{842964B7-B7BC-4136-A158-C143562AF08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4" name="直線コネクタ 653">
          <a:extLst>
            <a:ext uri="{FF2B5EF4-FFF2-40B4-BE49-F238E27FC236}">
              <a16:creationId xmlns:a16="http://schemas.microsoft.com/office/drawing/2014/main" xmlns="" id="{25AE0DA7-453A-4721-BD23-F53EBF4B794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5" name="直線コネクタ 654">
          <a:extLst>
            <a:ext uri="{FF2B5EF4-FFF2-40B4-BE49-F238E27FC236}">
              <a16:creationId xmlns:a16="http://schemas.microsoft.com/office/drawing/2014/main" xmlns="" id="{1E171CAD-55E8-47A9-9FA4-A1A1F8EFB21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6" name="テキスト ボックス 655">
          <a:extLst>
            <a:ext uri="{FF2B5EF4-FFF2-40B4-BE49-F238E27FC236}">
              <a16:creationId xmlns:a16="http://schemas.microsoft.com/office/drawing/2014/main" xmlns="" id="{1D1A6DDF-3424-451C-8F86-93BB681BCE5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7" name="直線コネクタ 656">
          <a:extLst>
            <a:ext uri="{FF2B5EF4-FFF2-40B4-BE49-F238E27FC236}">
              <a16:creationId xmlns:a16="http://schemas.microsoft.com/office/drawing/2014/main" xmlns="" id="{C5E223DA-164D-481F-858C-4F3FC0512A1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8" name="テキスト ボックス 657">
          <a:extLst>
            <a:ext uri="{FF2B5EF4-FFF2-40B4-BE49-F238E27FC236}">
              <a16:creationId xmlns:a16="http://schemas.microsoft.com/office/drawing/2014/main" xmlns="" id="{32DF474C-C44D-4CA2-974D-FE03DD64A42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9" name="直線コネクタ 658">
          <a:extLst>
            <a:ext uri="{FF2B5EF4-FFF2-40B4-BE49-F238E27FC236}">
              <a16:creationId xmlns:a16="http://schemas.microsoft.com/office/drawing/2014/main" xmlns="" id="{733A4490-DAEB-4015-B25F-DCCF437ECC2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0" name="テキスト ボックス 659">
          <a:extLst>
            <a:ext uri="{FF2B5EF4-FFF2-40B4-BE49-F238E27FC236}">
              <a16:creationId xmlns:a16="http://schemas.microsoft.com/office/drawing/2014/main" xmlns="" id="{E6078733-B0C0-46F9-89A6-A3C0D591089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1" name="直線コネクタ 660">
          <a:extLst>
            <a:ext uri="{FF2B5EF4-FFF2-40B4-BE49-F238E27FC236}">
              <a16:creationId xmlns:a16="http://schemas.microsoft.com/office/drawing/2014/main" xmlns="" id="{574FB7AA-3558-4C6D-A7F9-C65942C50E4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2" name="テキスト ボックス 661">
          <a:extLst>
            <a:ext uri="{FF2B5EF4-FFF2-40B4-BE49-F238E27FC236}">
              <a16:creationId xmlns:a16="http://schemas.microsoft.com/office/drawing/2014/main" xmlns="" id="{D2831047-6260-4517-A3A3-F9439DD1724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3" name="直線コネクタ 662">
          <a:extLst>
            <a:ext uri="{FF2B5EF4-FFF2-40B4-BE49-F238E27FC236}">
              <a16:creationId xmlns:a16="http://schemas.microsoft.com/office/drawing/2014/main" xmlns="" id="{50B4410D-32E7-469E-930C-0E9FFC614C0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4" name="テキスト ボックス 663">
          <a:extLst>
            <a:ext uri="{FF2B5EF4-FFF2-40B4-BE49-F238E27FC236}">
              <a16:creationId xmlns:a16="http://schemas.microsoft.com/office/drawing/2014/main" xmlns="" id="{627B441A-5E1E-4D01-98F1-A7B6066A7DE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5" name="直線コネクタ 664">
          <a:extLst>
            <a:ext uri="{FF2B5EF4-FFF2-40B4-BE49-F238E27FC236}">
              <a16:creationId xmlns:a16="http://schemas.microsoft.com/office/drawing/2014/main" xmlns="" id="{F29BE54D-80C2-4E20-ABFB-AA10264CA28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6" name="テキスト ボックス 665">
          <a:extLst>
            <a:ext uri="{FF2B5EF4-FFF2-40B4-BE49-F238E27FC236}">
              <a16:creationId xmlns:a16="http://schemas.microsoft.com/office/drawing/2014/main" xmlns="" id="{D5E5ED46-80E3-4E93-B31B-1D1833D43B3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7" name="直線コネクタ 666">
          <a:extLst>
            <a:ext uri="{FF2B5EF4-FFF2-40B4-BE49-F238E27FC236}">
              <a16:creationId xmlns:a16="http://schemas.microsoft.com/office/drawing/2014/main" xmlns="" id="{ED3FD0D8-1F8E-4617-83DB-3AD2047E889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8" name="テキスト ボックス 667">
          <a:extLst>
            <a:ext uri="{FF2B5EF4-FFF2-40B4-BE49-F238E27FC236}">
              <a16:creationId xmlns:a16="http://schemas.microsoft.com/office/drawing/2014/main" xmlns="" id="{7DC839E4-3A38-49EA-BB0B-D81649216B9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9" name="【公民館】&#10;一人当たり面積グラフ枠">
          <a:extLst>
            <a:ext uri="{FF2B5EF4-FFF2-40B4-BE49-F238E27FC236}">
              <a16:creationId xmlns:a16="http://schemas.microsoft.com/office/drawing/2014/main" xmlns="" id="{04148375-4E1F-48DE-A1BA-9FB25B83B49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670" name="直線コネクタ 669">
          <a:extLst>
            <a:ext uri="{FF2B5EF4-FFF2-40B4-BE49-F238E27FC236}">
              <a16:creationId xmlns:a16="http://schemas.microsoft.com/office/drawing/2014/main" xmlns="" id="{E516C477-9C07-4086-BCFC-5300F08E1792}"/>
            </a:ext>
          </a:extLst>
        </xdr:cNvPr>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71" name="【公民館】&#10;一人当たり面積最小値テキスト">
          <a:extLst>
            <a:ext uri="{FF2B5EF4-FFF2-40B4-BE49-F238E27FC236}">
              <a16:creationId xmlns:a16="http://schemas.microsoft.com/office/drawing/2014/main" xmlns="" id="{8324B4AC-081E-4D03-9666-6E487CDA7172}"/>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72" name="直線コネクタ 671">
          <a:extLst>
            <a:ext uri="{FF2B5EF4-FFF2-40B4-BE49-F238E27FC236}">
              <a16:creationId xmlns:a16="http://schemas.microsoft.com/office/drawing/2014/main" xmlns="" id="{10B4A6ED-2BA3-4911-BE5E-AB34ED1CB618}"/>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673" name="【公民館】&#10;一人当たり面積最大値テキスト">
          <a:extLst>
            <a:ext uri="{FF2B5EF4-FFF2-40B4-BE49-F238E27FC236}">
              <a16:creationId xmlns:a16="http://schemas.microsoft.com/office/drawing/2014/main" xmlns="" id="{5FF86F11-2E2A-4E44-A435-EAFA673F9EA4}"/>
            </a:ext>
          </a:extLst>
        </xdr:cNvPr>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674" name="直線コネクタ 673">
          <a:extLst>
            <a:ext uri="{FF2B5EF4-FFF2-40B4-BE49-F238E27FC236}">
              <a16:creationId xmlns:a16="http://schemas.microsoft.com/office/drawing/2014/main" xmlns="" id="{73A5C964-84B3-4BCF-9146-9297505B1796}"/>
            </a:ext>
          </a:extLst>
        </xdr:cNvPr>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116857</xdr:rowOff>
    </xdr:from>
    <xdr:ext cx="469744" cy="259045"/>
    <xdr:sp macro="" textlink="">
      <xdr:nvSpPr>
        <xdr:cNvPr id="675" name="【公民館】&#10;一人当たり面積平均値テキスト">
          <a:extLst>
            <a:ext uri="{FF2B5EF4-FFF2-40B4-BE49-F238E27FC236}">
              <a16:creationId xmlns:a16="http://schemas.microsoft.com/office/drawing/2014/main" xmlns="" id="{075BB8FF-D16B-434B-9512-FB45B938D5AE}"/>
            </a:ext>
          </a:extLst>
        </xdr:cNvPr>
        <xdr:cNvSpPr txBox="1"/>
      </xdr:nvSpPr>
      <xdr:spPr>
        <a:xfrm>
          <a:off x="22199600" y="1811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676" name="フローチャート: 判断 675">
          <a:extLst>
            <a:ext uri="{FF2B5EF4-FFF2-40B4-BE49-F238E27FC236}">
              <a16:creationId xmlns:a16="http://schemas.microsoft.com/office/drawing/2014/main" xmlns="" id="{D1BBEA4E-85B3-4E51-8AEA-644BBC356075}"/>
            </a:ext>
          </a:extLst>
        </xdr:cNvPr>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677" name="フローチャート: 判断 676">
          <a:extLst>
            <a:ext uri="{FF2B5EF4-FFF2-40B4-BE49-F238E27FC236}">
              <a16:creationId xmlns:a16="http://schemas.microsoft.com/office/drawing/2014/main" xmlns="" id="{A39ACCF8-B730-48D1-8680-99237EA28BE6}"/>
            </a:ext>
          </a:extLst>
        </xdr:cNvPr>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678" name="フローチャート: 判断 677">
          <a:extLst>
            <a:ext uri="{FF2B5EF4-FFF2-40B4-BE49-F238E27FC236}">
              <a16:creationId xmlns:a16="http://schemas.microsoft.com/office/drawing/2014/main" xmlns="" id="{3E0AA5B3-283D-4BA7-B837-8FDA0F8A0F33}"/>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679" name="フローチャート: 判断 678">
          <a:extLst>
            <a:ext uri="{FF2B5EF4-FFF2-40B4-BE49-F238E27FC236}">
              <a16:creationId xmlns:a16="http://schemas.microsoft.com/office/drawing/2014/main" xmlns="" id="{3498932A-C757-4B21-A2E0-D5F47DD6C3C9}"/>
            </a:ext>
          </a:extLst>
        </xdr:cNvPr>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xmlns="" id="{4DFF34C1-1C45-4E30-864E-B21EAEA3E0B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xmlns="" id="{5E0DE538-299D-4C3E-B0CF-22432F4FF9D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xmlns="" id="{8B3E596F-06BE-4C54-8207-3EC12E403AF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xmlns="" id="{D0E62CEC-A498-4BD4-B025-AB0CF4B56C3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xmlns="" id="{18732E2F-3A3C-4989-A2EB-5CCD3FA45A8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164193</xdr:rowOff>
    </xdr:from>
    <xdr:to>
      <xdr:col>116</xdr:col>
      <xdr:colOff>114300</xdr:colOff>
      <xdr:row>108</xdr:row>
      <xdr:rowOff>94343</xdr:rowOff>
    </xdr:to>
    <xdr:sp macro="" textlink="">
      <xdr:nvSpPr>
        <xdr:cNvPr id="685" name="楕円 684">
          <a:extLst>
            <a:ext uri="{FF2B5EF4-FFF2-40B4-BE49-F238E27FC236}">
              <a16:creationId xmlns:a16="http://schemas.microsoft.com/office/drawing/2014/main" xmlns="" id="{7E27278D-3A16-4041-AF87-1EF76A462008}"/>
            </a:ext>
          </a:extLst>
        </xdr:cNvPr>
        <xdr:cNvSpPr/>
      </xdr:nvSpPr>
      <xdr:spPr>
        <a:xfrm>
          <a:off x="221107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142620</xdr:rowOff>
    </xdr:from>
    <xdr:ext cx="469744" cy="259045"/>
    <xdr:sp macro="" textlink="">
      <xdr:nvSpPr>
        <xdr:cNvPr id="686" name="【公民館】&#10;一人当たり面積該当値テキスト">
          <a:extLst>
            <a:ext uri="{FF2B5EF4-FFF2-40B4-BE49-F238E27FC236}">
              <a16:creationId xmlns:a16="http://schemas.microsoft.com/office/drawing/2014/main" xmlns="" id="{62D6C2C1-D87A-4E56-84C3-CD1B71AB6A6D}"/>
            </a:ext>
          </a:extLst>
        </xdr:cNvPr>
        <xdr:cNvSpPr txBox="1"/>
      </xdr:nvSpPr>
      <xdr:spPr>
        <a:xfrm>
          <a:off x="22199600"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164193</xdr:rowOff>
    </xdr:from>
    <xdr:to>
      <xdr:col>112</xdr:col>
      <xdr:colOff>38100</xdr:colOff>
      <xdr:row>108</xdr:row>
      <xdr:rowOff>94343</xdr:rowOff>
    </xdr:to>
    <xdr:sp macro="" textlink="">
      <xdr:nvSpPr>
        <xdr:cNvPr id="687" name="楕円 686">
          <a:extLst>
            <a:ext uri="{FF2B5EF4-FFF2-40B4-BE49-F238E27FC236}">
              <a16:creationId xmlns:a16="http://schemas.microsoft.com/office/drawing/2014/main" xmlns="" id="{6516ED50-E530-4C97-93B3-A1F7EAD4B8BA}"/>
            </a:ext>
          </a:extLst>
        </xdr:cNvPr>
        <xdr:cNvSpPr/>
      </xdr:nvSpPr>
      <xdr:spPr>
        <a:xfrm>
          <a:off x="21272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43543</xdr:rowOff>
    </xdr:from>
    <xdr:to>
      <xdr:col>116</xdr:col>
      <xdr:colOff>63500</xdr:colOff>
      <xdr:row>108</xdr:row>
      <xdr:rowOff>43543</xdr:rowOff>
    </xdr:to>
    <xdr:cxnSp macro="">
      <xdr:nvCxnSpPr>
        <xdr:cNvPr id="688" name="直線コネクタ 687">
          <a:extLst>
            <a:ext uri="{FF2B5EF4-FFF2-40B4-BE49-F238E27FC236}">
              <a16:creationId xmlns:a16="http://schemas.microsoft.com/office/drawing/2014/main" xmlns="" id="{0F713012-6010-4C36-B751-5AED93264737}"/>
            </a:ext>
          </a:extLst>
        </xdr:cNvPr>
        <xdr:cNvCxnSpPr/>
      </xdr:nvCxnSpPr>
      <xdr:spPr>
        <a:xfrm>
          <a:off x="21323300" y="1856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164193</xdr:rowOff>
    </xdr:from>
    <xdr:to>
      <xdr:col>107</xdr:col>
      <xdr:colOff>101600</xdr:colOff>
      <xdr:row>108</xdr:row>
      <xdr:rowOff>94343</xdr:rowOff>
    </xdr:to>
    <xdr:sp macro="" textlink="">
      <xdr:nvSpPr>
        <xdr:cNvPr id="689" name="楕円 688">
          <a:extLst>
            <a:ext uri="{FF2B5EF4-FFF2-40B4-BE49-F238E27FC236}">
              <a16:creationId xmlns:a16="http://schemas.microsoft.com/office/drawing/2014/main" xmlns="" id="{BF32756A-D842-4242-A837-16F9929B572E}"/>
            </a:ext>
          </a:extLst>
        </xdr:cNvPr>
        <xdr:cNvSpPr/>
      </xdr:nvSpPr>
      <xdr:spPr>
        <a:xfrm>
          <a:off x="20383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43543</xdr:rowOff>
    </xdr:from>
    <xdr:to>
      <xdr:col>111</xdr:col>
      <xdr:colOff>177800</xdr:colOff>
      <xdr:row>108</xdr:row>
      <xdr:rowOff>43543</xdr:rowOff>
    </xdr:to>
    <xdr:cxnSp macro="">
      <xdr:nvCxnSpPr>
        <xdr:cNvPr id="690" name="直線コネクタ 689">
          <a:extLst>
            <a:ext uri="{FF2B5EF4-FFF2-40B4-BE49-F238E27FC236}">
              <a16:creationId xmlns:a16="http://schemas.microsoft.com/office/drawing/2014/main" xmlns="" id="{9D9460BB-4C14-41A6-A283-B9D07531FAF2}"/>
            </a:ext>
          </a:extLst>
        </xdr:cNvPr>
        <xdr:cNvCxnSpPr/>
      </xdr:nvCxnSpPr>
      <xdr:spPr>
        <a:xfrm>
          <a:off x="20434300" y="1856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160927</xdr:rowOff>
    </xdr:from>
    <xdr:to>
      <xdr:col>102</xdr:col>
      <xdr:colOff>165100</xdr:colOff>
      <xdr:row>108</xdr:row>
      <xdr:rowOff>91077</xdr:rowOff>
    </xdr:to>
    <xdr:sp macro="" textlink="">
      <xdr:nvSpPr>
        <xdr:cNvPr id="691" name="楕円 690">
          <a:extLst>
            <a:ext uri="{FF2B5EF4-FFF2-40B4-BE49-F238E27FC236}">
              <a16:creationId xmlns:a16="http://schemas.microsoft.com/office/drawing/2014/main" xmlns="" id="{5FA0080E-660B-4C70-85BC-F007D7492D1E}"/>
            </a:ext>
          </a:extLst>
        </xdr:cNvPr>
        <xdr:cNvSpPr/>
      </xdr:nvSpPr>
      <xdr:spPr>
        <a:xfrm>
          <a:off x="19494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40277</xdr:rowOff>
    </xdr:from>
    <xdr:to>
      <xdr:col>107</xdr:col>
      <xdr:colOff>50800</xdr:colOff>
      <xdr:row>108</xdr:row>
      <xdr:rowOff>43543</xdr:rowOff>
    </xdr:to>
    <xdr:cxnSp macro="">
      <xdr:nvCxnSpPr>
        <xdr:cNvPr id="692" name="直線コネクタ 691">
          <a:extLst>
            <a:ext uri="{FF2B5EF4-FFF2-40B4-BE49-F238E27FC236}">
              <a16:creationId xmlns:a16="http://schemas.microsoft.com/office/drawing/2014/main" xmlns="" id="{3814A0D3-42D3-4698-93E1-6A2D1A22CF6F}"/>
            </a:ext>
          </a:extLst>
        </xdr:cNvPr>
        <xdr:cNvCxnSpPr/>
      </xdr:nvCxnSpPr>
      <xdr:spPr>
        <a:xfrm>
          <a:off x="19545300" y="185568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50454</xdr:rowOff>
    </xdr:from>
    <xdr:ext cx="469744" cy="259045"/>
    <xdr:sp macro="" textlink="">
      <xdr:nvSpPr>
        <xdr:cNvPr id="693" name="n_1aveValue【公民館】&#10;一人当たり面積">
          <a:extLst>
            <a:ext uri="{FF2B5EF4-FFF2-40B4-BE49-F238E27FC236}">
              <a16:creationId xmlns:a16="http://schemas.microsoft.com/office/drawing/2014/main" xmlns="" id="{E9D2CAAA-BC3E-4635-A0BF-120C564A8CFD}"/>
            </a:ext>
          </a:extLst>
        </xdr:cNvPr>
        <xdr:cNvSpPr txBox="1"/>
      </xdr:nvSpPr>
      <xdr:spPr>
        <a:xfrm>
          <a:off x="210757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694" name="n_2aveValue【公民館】&#10;一人当たり面積">
          <a:extLst>
            <a:ext uri="{FF2B5EF4-FFF2-40B4-BE49-F238E27FC236}">
              <a16:creationId xmlns:a16="http://schemas.microsoft.com/office/drawing/2014/main" xmlns="" id="{D6806E9F-2CFC-49FB-9D75-7E84F4DD34DE}"/>
            </a:ext>
          </a:extLst>
        </xdr:cNvPr>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695" name="n_3aveValue【公民館】&#10;一人当たり面積">
          <a:extLst>
            <a:ext uri="{FF2B5EF4-FFF2-40B4-BE49-F238E27FC236}">
              <a16:creationId xmlns:a16="http://schemas.microsoft.com/office/drawing/2014/main" xmlns="" id="{092ECF3A-D26E-4ADF-B518-85EC89903BE3}"/>
            </a:ext>
          </a:extLst>
        </xdr:cNvPr>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85470</xdr:rowOff>
    </xdr:from>
    <xdr:ext cx="469744" cy="259045"/>
    <xdr:sp macro="" textlink="">
      <xdr:nvSpPr>
        <xdr:cNvPr id="696" name="n_1mainValue【公民館】&#10;一人当たり面積">
          <a:extLst>
            <a:ext uri="{FF2B5EF4-FFF2-40B4-BE49-F238E27FC236}">
              <a16:creationId xmlns:a16="http://schemas.microsoft.com/office/drawing/2014/main" xmlns="" id="{44ED18D4-D571-4E83-A861-697088786C60}"/>
            </a:ext>
          </a:extLst>
        </xdr:cNvPr>
        <xdr:cNvSpPr txBox="1"/>
      </xdr:nvSpPr>
      <xdr:spPr>
        <a:xfrm>
          <a:off x="210757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85470</xdr:rowOff>
    </xdr:from>
    <xdr:ext cx="469744" cy="259045"/>
    <xdr:sp macro="" textlink="">
      <xdr:nvSpPr>
        <xdr:cNvPr id="697" name="n_2mainValue【公民館】&#10;一人当たり面積">
          <a:extLst>
            <a:ext uri="{FF2B5EF4-FFF2-40B4-BE49-F238E27FC236}">
              <a16:creationId xmlns:a16="http://schemas.microsoft.com/office/drawing/2014/main" xmlns="" id="{8273FCEB-0D6B-4AF1-A7AC-F338F0136AF0}"/>
            </a:ext>
          </a:extLst>
        </xdr:cNvPr>
        <xdr:cNvSpPr txBox="1"/>
      </xdr:nvSpPr>
      <xdr:spPr>
        <a:xfrm>
          <a:off x="20199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82204</xdr:rowOff>
    </xdr:from>
    <xdr:ext cx="469744" cy="259045"/>
    <xdr:sp macro="" textlink="">
      <xdr:nvSpPr>
        <xdr:cNvPr id="698" name="n_3mainValue【公民館】&#10;一人当たり面積">
          <a:extLst>
            <a:ext uri="{FF2B5EF4-FFF2-40B4-BE49-F238E27FC236}">
              <a16:creationId xmlns:a16="http://schemas.microsoft.com/office/drawing/2014/main" xmlns="" id="{0F13C00A-9962-438F-AC29-E45FD2A3D812}"/>
            </a:ext>
          </a:extLst>
        </xdr:cNvPr>
        <xdr:cNvSpPr txBox="1"/>
      </xdr:nvSpPr>
      <xdr:spPr>
        <a:xfrm>
          <a:off x="19310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9" name="正方形/長方形 698">
          <a:extLst>
            <a:ext uri="{FF2B5EF4-FFF2-40B4-BE49-F238E27FC236}">
              <a16:creationId xmlns:a16="http://schemas.microsoft.com/office/drawing/2014/main" xmlns="" id="{FEAEC4C0-D28A-4FED-ACF8-FED183590B0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0" name="正方形/長方形 699">
          <a:extLst>
            <a:ext uri="{FF2B5EF4-FFF2-40B4-BE49-F238E27FC236}">
              <a16:creationId xmlns:a16="http://schemas.microsoft.com/office/drawing/2014/main" xmlns="" id="{FE7F982B-CBC6-4123-A5EB-FD8F9819C17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1" name="テキスト ボックス 700">
          <a:extLst>
            <a:ext uri="{FF2B5EF4-FFF2-40B4-BE49-F238E27FC236}">
              <a16:creationId xmlns:a16="http://schemas.microsoft.com/office/drawing/2014/main" xmlns="" id="{6CAB8B0D-68C6-46D4-83A8-A5FA7E1A48B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a:t>
          </a:r>
          <a:r>
            <a:rPr kumimoji="1" lang="ja-JP" altLang="en-US" sz="1100">
              <a:solidFill>
                <a:schemeClr val="dk1"/>
              </a:solidFill>
              <a:effectLst/>
              <a:latin typeface="+mn-lt"/>
              <a:ea typeface="+mn-ea"/>
              <a:cs typeface="+mn-cs"/>
            </a:rPr>
            <a:t>幼稚園・保育所、児童館、特に公民館は高い水準となっています</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類似団体と比較して１人当たりの面積が特に高くなっている施設は、児童館で、特に低くなっている施設は学校である。本町は県内でも数少ない人口が増加している自治体であり、児童・生徒数も横ばいで減少していないため、学校施設の１人当たりの面積が類似団体と比較すると低くなっていると考えられる。教育に必要な面積を確保しつつ、維持管理に係る経費についても検討しながら子育て環境の整備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E71D10CB-9331-41D7-8E35-4C6C86147EE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6E54AF16-0D88-4943-B21E-D1C854247FF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6A4ED24-438B-4A28-B284-DEEE4E5AA19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F10E98BF-6811-4E2F-ACEB-F7BCD439EFB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E0ABF597-630C-4F84-AF4F-FD6055823EF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FD425663-7240-4F38-948B-B7CE6B22F3D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51214CF-8DB3-4F04-B707-EAD6937559A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90DCB735-B68C-4A4D-9A93-6EE12A5D449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A4739B66-766E-4476-850C-890F2B3D9E8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3D9310D7-DE95-4D94-90EA-DC4AE8D3488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23,260
23,103
8.74
7,588,331
7,212,472
196,648
4,746,523
5,664,673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7B74B9FF-A66B-48AA-A8F2-1611A14D81E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615B1DDE-B223-4F73-85E6-FAED2C62065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400D7F5C-C891-4544-AE96-3C0FAAA05DC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CA1F155-21EA-440B-9DDB-A0B8272A44F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91E75369-DFD9-4CD9-9DAF-66895702E81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A764DD20-399F-4FC4-AA9C-E081989F7A0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CC475D4F-CDB3-40E7-850F-8303F868280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7C437138-ECA6-4222-92F7-F6FBFA7A0E6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13902E8B-3DCA-468D-8BA2-0C3A843434B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376CB234-4A17-48E6-86E9-C53789751DF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D87F4D26-2A98-44FC-8D3B-5349493FF16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865FE0E8-B50D-4D3C-8D4C-D55005987EF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A6E9B1E6-2C4E-40F5-9F28-6481B26E85C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1C901334-83FC-4BCE-A655-4EBF2EECF8D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49DB9301-81BE-404A-9EB8-2825AE926A0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5C7AA905-E906-49F9-B1C5-5098501D2A5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D8CA682-9361-4271-85C4-62BB2AC0BAE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F5C2CAB3-2DB8-410B-BDA7-B9C3AF7DE8D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488A5383-1122-4CE6-8571-27CB8AF7717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4B0D765B-ADC8-4D62-A195-FABD524517F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16D7531E-11A3-4BAD-B002-23994C15F29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8994B4BB-902D-43C1-9966-5956E8051D2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105AFD27-3C6D-4531-A339-790C5C280D1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9BA6F728-5FC8-45E8-8060-2B057FED992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28F51223-5B5F-4584-89BB-5450462D6BD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62B6ACF0-BF77-43CD-9934-5D459EA2237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128067E1-2871-4DF3-B472-454FACAB8E0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172155BD-C8C2-491F-B278-39A5EF57E49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7238097F-42BF-42BA-B902-E6C26D1D788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B6CD91BA-9F8F-4DC5-8C2E-A21AFC2D46E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B4354C97-A670-45B0-B5F4-8D0370552C2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BD44AEF7-AD2C-4DEE-90AC-DE418ED12638}"/>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095EE8DD-FE4E-46FE-876D-932A8F4263A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AA6EB1E4-9397-49D0-8221-A3458B7012E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4225013E-A1AF-4F77-AADE-8F14D211426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45E2A930-B2F7-46D0-896F-E6E78596471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61A8499D-4096-4CA1-9DDD-740BA9CA328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BC074C7B-E59A-4DDF-99EC-D5129AFDF03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B5B71378-DB2A-4DDE-8542-E814DA476FF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1736D45A-D50D-4429-BF7C-B4AB8315C25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9839148E-452C-4A0E-AE87-43ABBE2A4B3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3CB71758-AA6D-48AA-AF2C-4D690BAA7308}"/>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A40959E9-3352-4174-B90F-B7E24EA7C7F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096949C8-F2C0-41E3-B0E2-09CA265249E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xmlns="" id="{CD65CCE4-70D8-48AF-BC04-0F3D7C4EA79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a:extLst>
            <a:ext uri="{FF2B5EF4-FFF2-40B4-BE49-F238E27FC236}">
              <a16:creationId xmlns:a16="http://schemas.microsoft.com/office/drawing/2014/main" xmlns="" id="{DF279D55-D26C-433D-8903-97F8D2A29206}"/>
            </a:ext>
          </a:extLst>
        </xdr:cNvPr>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a:extLst>
            <a:ext uri="{FF2B5EF4-FFF2-40B4-BE49-F238E27FC236}">
              <a16:creationId xmlns:a16="http://schemas.microsoft.com/office/drawing/2014/main" xmlns="" id="{295CBA9B-88DC-4D45-8808-08F97178E9FA}"/>
            </a:ext>
          </a:extLst>
        </xdr:cNvPr>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a:extLst>
            <a:ext uri="{FF2B5EF4-FFF2-40B4-BE49-F238E27FC236}">
              <a16:creationId xmlns:a16="http://schemas.microsoft.com/office/drawing/2014/main" xmlns="" id="{08F1B8F1-16BF-4D15-B0C2-FE2CDD373876}"/>
            </a:ext>
          </a:extLst>
        </xdr:cNvPr>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xmlns="" id="{CE8C375D-F9E4-4953-B264-02B683FC2D64}"/>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xmlns="" id="{8ACC8A6C-C684-4C93-9EF4-595465E8A38A}"/>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a:extLst>
            <a:ext uri="{FF2B5EF4-FFF2-40B4-BE49-F238E27FC236}">
              <a16:creationId xmlns:a16="http://schemas.microsoft.com/office/drawing/2014/main" xmlns="" id="{AF80E10F-6053-46E5-BDEA-C89D00377614}"/>
            </a:ext>
          </a:extLst>
        </xdr:cNvPr>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a:extLst>
            <a:ext uri="{FF2B5EF4-FFF2-40B4-BE49-F238E27FC236}">
              <a16:creationId xmlns:a16="http://schemas.microsoft.com/office/drawing/2014/main" xmlns="" id="{DF72EF22-9877-4444-B535-6C031E1F3D1E}"/>
            </a:ext>
          </a:extLst>
        </xdr:cNvPr>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xmlns="" id="{2A5DDD21-DA3B-44F8-BBA2-8928A52A5060}"/>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a:extLst>
            <a:ext uri="{FF2B5EF4-FFF2-40B4-BE49-F238E27FC236}">
              <a16:creationId xmlns:a16="http://schemas.microsoft.com/office/drawing/2014/main" xmlns="" id="{DA18AD29-7A9C-4BC4-B56C-32C322F20806}"/>
            </a:ext>
          </a:extLst>
        </xdr:cNvPr>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a:extLst>
            <a:ext uri="{FF2B5EF4-FFF2-40B4-BE49-F238E27FC236}">
              <a16:creationId xmlns:a16="http://schemas.microsoft.com/office/drawing/2014/main" xmlns="" id="{EFFCCA26-7B9B-4433-8673-71161A285EA6}"/>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B3EAD384-91FD-4E45-8F98-48C16C44B32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B49FFCF8-E9EF-4F30-84F6-0EC603F2DDE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BDD77172-2430-44D2-AC29-4612E6C00B0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EFBFC32-268F-46E1-9CCB-EAFE1A59599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AB2C567E-8EA2-4216-90AC-C1CEE3B364D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89081</xdr:rowOff>
    </xdr:from>
    <xdr:to>
      <xdr:col>24</xdr:col>
      <xdr:colOff>114300</xdr:colOff>
      <xdr:row>38</xdr:row>
      <xdr:rowOff>19231</xdr:rowOff>
    </xdr:to>
    <xdr:sp macro="" textlink="">
      <xdr:nvSpPr>
        <xdr:cNvPr id="72" name="楕円 71">
          <a:extLst>
            <a:ext uri="{FF2B5EF4-FFF2-40B4-BE49-F238E27FC236}">
              <a16:creationId xmlns:a16="http://schemas.microsoft.com/office/drawing/2014/main" xmlns="" id="{B4E891DE-48D0-43C1-8830-ABEEDBEFF65E}"/>
            </a:ext>
          </a:extLst>
        </xdr:cNvPr>
        <xdr:cNvSpPr/>
      </xdr:nvSpPr>
      <xdr:spPr>
        <a:xfrm>
          <a:off x="45847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111958</xdr:rowOff>
    </xdr:from>
    <xdr:ext cx="405111" cy="259045"/>
    <xdr:sp macro="" textlink="">
      <xdr:nvSpPr>
        <xdr:cNvPr id="73" name="【図書館】&#10;有形固定資産減価償却率該当値テキスト">
          <a:extLst>
            <a:ext uri="{FF2B5EF4-FFF2-40B4-BE49-F238E27FC236}">
              <a16:creationId xmlns:a16="http://schemas.microsoft.com/office/drawing/2014/main" xmlns="" id="{770E98D6-8D0C-4550-ACFD-1AD2958A9182}"/>
            </a:ext>
          </a:extLst>
        </xdr:cNvPr>
        <xdr:cNvSpPr txBox="1"/>
      </xdr:nvSpPr>
      <xdr:spPr>
        <a:xfrm>
          <a:off x="4673600" y="628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115207</xdr:rowOff>
    </xdr:from>
    <xdr:to>
      <xdr:col>20</xdr:col>
      <xdr:colOff>38100</xdr:colOff>
      <xdr:row>38</xdr:row>
      <xdr:rowOff>45357</xdr:rowOff>
    </xdr:to>
    <xdr:sp macro="" textlink="">
      <xdr:nvSpPr>
        <xdr:cNvPr id="74" name="楕円 73">
          <a:extLst>
            <a:ext uri="{FF2B5EF4-FFF2-40B4-BE49-F238E27FC236}">
              <a16:creationId xmlns:a16="http://schemas.microsoft.com/office/drawing/2014/main" xmlns="" id="{F1AF6360-D823-4AF2-95F8-915635C3C193}"/>
            </a:ext>
          </a:extLst>
        </xdr:cNvPr>
        <xdr:cNvSpPr/>
      </xdr:nvSpPr>
      <xdr:spPr>
        <a:xfrm>
          <a:off x="3746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139881</xdr:rowOff>
    </xdr:from>
    <xdr:to>
      <xdr:col>24</xdr:col>
      <xdr:colOff>63500</xdr:colOff>
      <xdr:row>37</xdr:row>
      <xdr:rowOff>166007</xdr:rowOff>
    </xdr:to>
    <xdr:cxnSp macro="">
      <xdr:nvCxnSpPr>
        <xdr:cNvPr id="75" name="直線コネクタ 74">
          <a:extLst>
            <a:ext uri="{FF2B5EF4-FFF2-40B4-BE49-F238E27FC236}">
              <a16:creationId xmlns:a16="http://schemas.microsoft.com/office/drawing/2014/main" xmlns="" id="{261E2EAD-71D0-4993-956C-9EC9001ED719}"/>
            </a:ext>
          </a:extLst>
        </xdr:cNvPr>
        <xdr:cNvCxnSpPr/>
      </xdr:nvCxnSpPr>
      <xdr:spPr>
        <a:xfrm flipV="1">
          <a:off x="3797300" y="648353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147864</xdr:rowOff>
    </xdr:from>
    <xdr:to>
      <xdr:col>15</xdr:col>
      <xdr:colOff>101600</xdr:colOff>
      <xdr:row>38</xdr:row>
      <xdr:rowOff>78014</xdr:rowOff>
    </xdr:to>
    <xdr:sp macro="" textlink="">
      <xdr:nvSpPr>
        <xdr:cNvPr id="76" name="楕円 75">
          <a:extLst>
            <a:ext uri="{FF2B5EF4-FFF2-40B4-BE49-F238E27FC236}">
              <a16:creationId xmlns:a16="http://schemas.microsoft.com/office/drawing/2014/main" xmlns="" id="{4018F4F9-947E-4275-8F63-9B1448BDB224}"/>
            </a:ext>
          </a:extLst>
        </xdr:cNvPr>
        <xdr:cNvSpPr/>
      </xdr:nvSpPr>
      <xdr:spPr>
        <a:xfrm>
          <a:off x="2857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166007</xdr:rowOff>
    </xdr:from>
    <xdr:to>
      <xdr:col>19</xdr:col>
      <xdr:colOff>177800</xdr:colOff>
      <xdr:row>38</xdr:row>
      <xdr:rowOff>27215</xdr:rowOff>
    </xdr:to>
    <xdr:cxnSp macro="">
      <xdr:nvCxnSpPr>
        <xdr:cNvPr id="77" name="直線コネクタ 76">
          <a:extLst>
            <a:ext uri="{FF2B5EF4-FFF2-40B4-BE49-F238E27FC236}">
              <a16:creationId xmlns:a16="http://schemas.microsoft.com/office/drawing/2014/main" xmlns="" id="{3A706B42-50F2-4DAD-A3A6-FB14BD309EE1}"/>
            </a:ext>
          </a:extLst>
        </xdr:cNvPr>
        <xdr:cNvCxnSpPr/>
      </xdr:nvCxnSpPr>
      <xdr:spPr>
        <a:xfrm flipV="1">
          <a:off x="2908300" y="650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9072</xdr:rowOff>
    </xdr:from>
    <xdr:to>
      <xdr:col>10</xdr:col>
      <xdr:colOff>165100</xdr:colOff>
      <xdr:row>38</xdr:row>
      <xdr:rowOff>110672</xdr:rowOff>
    </xdr:to>
    <xdr:sp macro="" textlink="">
      <xdr:nvSpPr>
        <xdr:cNvPr id="78" name="楕円 77">
          <a:extLst>
            <a:ext uri="{FF2B5EF4-FFF2-40B4-BE49-F238E27FC236}">
              <a16:creationId xmlns:a16="http://schemas.microsoft.com/office/drawing/2014/main" xmlns="" id="{36FD1220-24AE-4786-A49D-46A33D0BFB8C}"/>
            </a:ext>
          </a:extLst>
        </xdr:cNvPr>
        <xdr:cNvSpPr/>
      </xdr:nvSpPr>
      <xdr:spPr>
        <a:xfrm>
          <a:off x="1968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27215</xdr:rowOff>
    </xdr:from>
    <xdr:to>
      <xdr:col>15</xdr:col>
      <xdr:colOff>50800</xdr:colOff>
      <xdr:row>38</xdr:row>
      <xdr:rowOff>59872</xdr:rowOff>
    </xdr:to>
    <xdr:cxnSp macro="">
      <xdr:nvCxnSpPr>
        <xdr:cNvPr id="79" name="直線コネクタ 78">
          <a:extLst>
            <a:ext uri="{FF2B5EF4-FFF2-40B4-BE49-F238E27FC236}">
              <a16:creationId xmlns:a16="http://schemas.microsoft.com/office/drawing/2014/main" xmlns="" id="{DF984877-5599-4880-88B7-CDFF69CA54A2}"/>
            </a:ext>
          </a:extLst>
        </xdr:cNvPr>
        <xdr:cNvCxnSpPr/>
      </xdr:nvCxnSpPr>
      <xdr:spPr>
        <a:xfrm flipV="1">
          <a:off x="2019300" y="654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0" name="n_1aveValue【図書館】&#10;有形固定資産減価償却率">
          <a:extLst>
            <a:ext uri="{FF2B5EF4-FFF2-40B4-BE49-F238E27FC236}">
              <a16:creationId xmlns:a16="http://schemas.microsoft.com/office/drawing/2014/main" xmlns="" id="{BA963652-05E4-4404-BB7D-22022DDACF5E}"/>
            </a:ext>
          </a:extLst>
        </xdr:cNvPr>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81" name="n_2aveValue【図書館】&#10;有形固定資産減価償却率">
          <a:extLst>
            <a:ext uri="{FF2B5EF4-FFF2-40B4-BE49-F238E27FC236}">
              <a16:creationId xmlns:a16="http://schemas.microsoft.com/office/drawing/2014/main" xmlns="" id="{9FBEEAEC-DBF5-4C57-B04B-4A1E770ECFF6}"/>
            </a:ext>
          </a:extLst>
        </xdr:cNvPr>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2" name="n_3aveValue【図書館】&#10;有形固定資産減価償却率">
          <a:extLst>
            <a:ext uri="{FF2B5EF4-FFF2-40B4-BE49-F238E27FC236}">
              <a16:creationId xmlns:a16="http://schemas.microsoft.com/office/drawing/2014/main" xmlns="" id="{A8E8E493-AF5F-472A-9E0E-AB4C5F7FA41B}"/>
            </a:ext>
          </a:extLst>
        </xdr:cNvPr>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61884</xdr:rowOff>
    </xdr:from>
    <xdr:ext cx="405111" cy="259045"/>
    <xdr:sp macro="" textlink="">
      <xdr:nvSpPr>
        <xdr:cNvPr id="83" name="n_1mainValue【図書館】&#10;有形固定資産減価償却率">
          <a:extLst>
            <a:ext uri="{FF2B5EF4-FFF2-40B4-BE49-F238E27FC236}">
              <a16:creationId xmlns:a16="http://schemas.microsoft.com/office/drawing/2014/main" xmlns="" id="{38ACB6F1-0ED2-42B3-AF35-92BE787AD0B2}"/>
            </a:ext>
          </a:extLst>
        </xdr:cNvPr>
        <xdr:cNvSpPr txBox="1"/>
      </xdr:nvSpPr>
      <xdr:spPr>
        <a:xfrm>
          <a:off x="35820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94541</xdr:rowOff>
    </xdr:from>
    <xdr:ext cx="405111" cy="259045"/>
    <xdr:sp macro="" textlink="">
      <xdr:nvSpPr>
        <xdr:cNvPr id="84" name="n_2mainValue【図書館】&#10;有形固定資産減価償却率">
          <a:extLst>
            <a:ext uri="{FF2B5EF4-FFF2-40B4-BE49-F238E27FC236}">
              <a16:creationId xmlns:a16="http://schemas.microsoft.com/office/drawing/2014/main" xmlns="" id="{ACB92073-AEF3-4150-951D-76A326376507}"/>
            </a:ext>
          </a:extLst>
        </xdr:cNvPr>
        <xdr:cNvSpPr txBox="1"/>
      </xdr:nvSpPr>
      <xdr:spPr>
        <a:xfrm>
          <a:off x="2705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127199</xdr:rowOff>
    </xdr:from>
    <xdr:ext cx="405111" cy="259045"/>
    <xdr:sp macro="" textlink="">
      <xdr:nvSpPr>
        <xdr:cNvPr id="85" name="n_3mainValue【図書館】&#10;有形固定資産減価償却率">
          <a:extLst>
            <a:ext uri="{FF2B5EF4-FFF2-40B4-BE49-F238E27FC236}">
              <a16:creationId xmlns:a16="http://schemas.microsoft.com/office/drawing/2014/main" xmlns="" id="{62B79DAE-FC51-4A54-857F-90CEFBBF3DC2}"/>
            </a:ext>
          </a:extLst>
        </xdr:cNvPr>
        <xdr:cNvSpPr txBox="1"/>
      </xdr:nvSpPr>
      <xdr:spPr>
        <a:xfrm>
          <a:off x="1816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xmlns="" id="{15B43619-5759-42C4-BBBD-F06C553320A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xmlns="" id="{D3D3105F-C16A-4C68-988D-D791A9DE858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xmlns="" id="{CF6C1731-5878-4CFA-8F20-B09A9E46B8C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xmlns="" id="{0628BB21-FA02-45B7-9F6F-E73016AB4A2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xmlns="" id="{CCD7F533-CD75-49BD-B454-90ECE976239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xmlns="" id="{DBE40130-CEA4-4A31-AE0C-CA616912FD0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xmlns="" id="{392F9557-0DFC-4AD0-922F-270B026C852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xmlns="" id="{10851DCE-A5A9-4986-8B56-A243879E624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xmlns="" id="{51BB2ACE-4845-472B-B76B-02E97B035F2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xmlns="" id="{1F3BA001-2ACE-46A5-8BF6-70BA653BA5D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a:extLst>
            <a:ext uri="{FF2B5EF4-FFF2-40B4-BE49-F238E27FC236}">
              <a16:creationId xmlns:a16="http://schemas.microsoft.com/office/drawing/2014/main" xmlns="" id="{778BCEF9-2FA9-440D-9D4A-954EDB17FF3D}"/>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a:extLst>
            <a:ext uri="{FF2B5EF4-FFF2-40B4-BE49-F238E27FC236}">
              <a16:creationId xmlns:a16="http://schemas.microsoft.com/office/drawing/2014/main" xmlns="" id="{38A066F0-B9F9-4263-B9D4-442FFEF0F7D9}"/>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a:extLst>
            <a:ext uri="{FF2B5EF4-FFF2-40B4-BE49-F238E27FC236}">
              <a16:creationId xmlns:a16="http://schemas.microsoft.com/office/drawing/2014/main" xmlns="" id="{AFE74DD6-7D54-4CB9-B74D-1BEB375AEC6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a:extLst>
            <a:ext uri="{FF2B5EF4-FFF2-40B4-BE49-F238E27FC236}">
              <a16:creationId xmlns:a16="http://schemas.microsoft.com/office/drawing/2014/main" xmlns="" id="{1E74794A-D880-4001-B82C-D5918038AE8E}"/>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a:extLst>
            <a:ext uri="{FF2B5EF4-FFF2-40B4-BE49-F238E27FC236}">
              <a16:creationId xmlns:a16="http://schemas.microsoft.com/office/drawing/2014/main" xmlns="" id="{0BEED502-651D-4CE0-9A65-DFAE7D62FA69}"/>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a:extLst>
            <a:ext uri="{FF2B5EF4-FFF2-40B4-BE49-F238E27FC236}">
              <a16:creationId xmlns:a16="http://schemas.microsoft.com/office/drawing/2014/main" xmlns="" id="{ABAAA79E-7B6C-4BA1-AD00-F587E70C2AF4}"/>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xmlns="" id="{8D1EE971-FA2B-4794-BF46-71BAEDD6615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a:extLst>
            <a:ext uri="{FF2B5EF4-FFF2-40B4-BE49-F238E27FC236}">
              <a16:creationId xmlns:a16="http://schemas.microsoft.com/office/drawing/2014/main" xmlns="" id="{D42A0BF8-2E03-4A5B-BD14-35B76CA4F25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a:extLst>
            <a:ext uri="{FF2B5EF4-FFF2-40B4-BE49-F238E27FC236}">
              <a16:creationId xmlns:a16="http://schemas.microsoft.com/office/drawing/2014/main" xmlns="" id="{B8584649-915F-431C-9AF2-3DC885C07A7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5" name="直線コネクタ 104">
          <a:extLst>
            <a:ext uri="{FF2B5EF4-FFF2-40B4-BE49-F238E27FC236}">
              <a16:creationId xmlns:a16="http://schemas.microsoft.com/office/drawing/2014/main" xmlns="" id="{8D070972-BD7A-43E7-A052-F4743AEAE6D6}"/>
            </a:ext>
          </a:extLst>
        </xdr:cNvPr>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6" name="【図書館】&#10;一人当たり面積最小値テキスト">
          <a:extLst>
            <a:ext uri="{FF2B5EF4-FFF2-40B4-BE49-F238E27FC236}">
              <a16:creationId xmlns:a16="http://schemas.microsoft.com/office/drawing/2014/main" xmlns="" id="{37C79D51-87CD-4561-9FD9-3A1FDBE700E1}"/>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7" name="直線コネクタ 106">
          <a:extLst>
            <a:ext uri="{FF2B5EF4-FFF2-40B4-BE49-F238E27FC236}">
              <a16:creationId xmlns:a16="http://schemas.microsoft.com/office/drawing/2014/main" xmlns="" id="{12E41F53-52AD-49E4-AEA7-15366D9EF43A}"/>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8" name="【図書館】&#10;一人当たり面積最大値テキスト">
          <a:extLst>
            <a:ext uri="{FF2B5EF4-FFF2-40B4-BE49-F238E27FC236}">
              <a16:creationId xmlns:a16="http://schemas.microsoft.com/office/drawing/2014/main" xmlns="" id="{D580D9D9-E437-40F3-985F-29EB83A14080}"/>
            </a:ext>
          </a:extLst>
        </xdr:cNvPr>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9" name="直線コネクタ 108">
          <a:extLst>
            <a:ext uri="{FF2B5EF4-FFF2-40B4-BE49-F238E27FC236}">
              <a16:creationId xmlns:a16="http://schemas.microsoft.com/office/drawing/2014/main" xmlns="" id="{4B2F466D-EBEA-49C3-99E8-55DA21FDFCF5}"/>
            </a:ext>
          </a:extLst>
        </xdr:cNvPr>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118127</xdr:rowOff>
    </xdr:from>
    <xdr:ext cx="469744" cy="259045"/>
    <xdr:sp macro="" textlink="">
      <xdr:nvSpPr>
        <xdr:cNvPr id="110" name="【図書館】&#10;一人当たり面積平均値テキスト">
          <a:extLst>
            <a:ext uri="{FF2B5EF4-FFF2-40B4-BE49-F238E27FC236}">
              <a16:creationId xmlns:a16="http://schemas.microsoft.com/office/drawing/2014/main" xmlns="" id="{4029C85F-6A20-4F6D-805E-EFB14930C8A0}"/>
            </a:ext>
          </a:extLst>
        </xdr:cNvPr>
        <xdr:cNvSpPr txBox="1"/>
      </xdr:nvSpPr>
      <xdr:spPr>
        <a:xfrm>
          <a:off x="105156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1" name="フローチャート: 判断 110">
          <a:extLst>
            <a:ext uri="{FF2B5EF4-FFF2-40B4-BE49-F238E27FC236}">
              <a16:creationId xmlns:a16="http://schemas.microsoft.com/office/drawing/2014/main" xmlns="" id="{4439C118-0403-4D31-9451-B709AC4B8D11}"/>
            </a:ext>
          </a:extLst>
        </xdr:cNvPr>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12" name="フローチャート: 判断 111">
          <a:extLst>
            <a:ext uri="{FF2B5EF4-FFF2-40B4-BE49-F238E27FC236}">
              <a16:creationId xmlns:a16="http://schemas.microsoft.com/office/drawing/2014/main" xmlns="" id="{5E8A1941-09F4-4D57-A2A3-1C01FFFD847F}"/>
            </a:ext>
          </a:extLst>
        </xdr:cNvPr>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3" name="フローチャート: 判断 112">
          <a:extLst>
            <a:ext uri="{FF2B5EF4-FFF2-40B4-BE49-F238E27FC236}">
              <a16:creationId xmlns:a16="http://schemas.microsoft.com/office/drawing/2014/main" xmlns="" id="{233E9F4F-EFD8-43E0-9BE1-0F673725BD76}"/>
            </a:ext>
          </a:extLst>
        </xdr:cNvPr>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4" name="フローチャート: 判断 113">
          <a:extLst>
            <a:ext uri="{FF2B5EF4-FFF2-40B4-BE49-F238E27FC236}">
              <a16:creationId xmlns:a16="http://schemas.microsoft.com/office/drawing/2014/main" xmlns="" id="{A7958CE4-6A4E-4918-BB27-4F132EDC8D4A}"/>
            </a:ext>
          </a:extLst>
        </xdr:cNvPr>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2C3C2B07-9DAA-442D-B475-586937F8B30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B057D07B-E1E7-446D-A29F-935BA8FCE19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CEE6EAAB-D476-41F7-9033-E2BFC227FB6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14D95F42-233E-4B91-995B-24BE96788BE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BADD7E5C-981E-4930-B21B-FF0CAB552F1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162560</xdr:rowOff>
    </xdr:from>
    <xdr:to>
      <xdr:col>55</xdr:col>
      <xdr:colOff>50800</xdr:colOff>
      <xdr:row>35</xdr:row>
      <xdr:rowOff>92710</xdr:rowOff>
    </xdr:to>
    <xdr:sp macro="" textlink="">
      <xdr:nvSpPr>
        <xdr:cNvPr id="120" name="楕円 119">
          <a:extLst>
            <a:ext uri="{FF2B5EF4-FFF2-40B4-BE49-F238E27FC236}">
              <a16:creationId xmlns:a16="http://schemas.microsoft.com/office/drawing/2014/main" xmlns="" id="{033DE159-E07C-42D9-915B-E7A28DE7F7EA}"/>
            </a:ext>
          </a:extLst>
        </xdr:cNvPr>
        <xdr:cNvSpPr/>
      </xdr:nvSpPr>
      <xdr:spPr>
        <a:xfrm>
          <a:off x="104267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13987</xdr:rowOff>
    </xdr:from>
    <xdr:ext cx="469744" cy="259045"/>
    <xdr:sp macro="" textlink="">
      <xdr:nvSpPr>
        <xdr:cNvPr id="121" name="【図書館】&#10;一人当たり面積該当値テキスト">
          <a:extLst>
            <a:ext uri="{FF2B5EF4-FFF2-40B4-BE49-F238E27FC236}">
              <a16:creationId xmlns:a16="http://schemas.microsoft.com/office/drawing/2014/main" xmlns="" id="{B4D7550E-3F69-4342-90EE-CC36E829918F}"/>
            </a:ext>
          </a:extLst>
        </xdr:cNvPr>
        <xdr:cNvSpPr txBox="1"/>
      </xdr:nvSpPr>
      <xdr:spPr>
        <a:xfrm>
          <a:off x="10515600" y="58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156845</xdr:rowOff>
    </xdr:from>
    <xdr:to>
      <xdr:col>50</xdr:col>
      <xdr:colOff>165100</xdr:colOff>
      <xdr:row>35</xdr:row>
      <xdr:rowOff>86995</xdr:rowOff>
    </xdr:to>
    <xdr:sp macro="" textlink="">
      <xdr:nvSpPr>
        <xdr:cNvPr id="122" name="楕円 121">
          <a:extLst>
            <a:ext uri="{FF2B5EF4-FFF2-40B4-BE49-F238E27FC236}">
              <a16:creationId xmlns:a16="http://schemas.microsoft.com/office/drawing/2014/main" xmlns="" id="{0737FE2D-FE2D-4DCA-A495-26E335F867C0}"/>
            </a:ext>
          </a:extLst>
        </xdr:cNvPr>
        <xdr:cNvSpPr/>
      </xdr:nvSpPr>
      <xdr:spPr>
        <a:xfrm>
          <a:off x="9588500" y="598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36195</xdr:rowOff>
    </xdr:from>
    <xdr:to>
      <xdr:col>55</xdr:col>
      <xdr:colOff>0</xdr:colOff>
      <xdr:row>35</xdr:row>
      <xdr:rowOff>41910</xdr:rowOff>
    </xdr:to>
    <xdr:cxnSp macro="">
      <xdr:nvCxnSpPr>
        <xdr:cNvPr id="123" name="直線コネクタ 122">
          <a:extLst>
            <a:ext uri="{FF2B5EF4-FFF2-40B4-BE49-F238E27FC236}">
              <a16:creationId xmlns:a16="http://schemas.microsoft.com/office/drawing/2014/main" xmlns="" id="{E5360745-2E25-4016-8675-2B6F936EDC89}"/>
            </a:ext>
          </a:extLst>
        </xdr:cNvPr>
        <xdr:cNvCxnSpPr/>
      </xdr:nvCxnSpPr>
      <xdr:spPr>
        <a:xfrm>
          <a:off x="9639300" y="603694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128270</xdr:rowOff>
    </xdr:from>
    <xdr:to>
      <xdr:col>46</xdr:col>
      <xdr:colOff>38100</xdr:colOff>
      <xdr:row>37</xdr:row>
      <xdr:rowOff>58420</xdr:rowOff>
    </xdr:to>
    <xdr:sp macro="" textlink="">
      <xdr:nvSpPr>
        <xdr:cNvPr id="124" name="楕円 123">
          <a:extLst>
            <a:ext uri="{FF2B5EF4-FFF2-40B4-BE49-F238E27FC236}">
              <a16:creationId xmlns:a16="http://schemas.microsoft.com/office/drawing/2014/main" xmlns="" id="{CB457F11-868C-4530-BD41-966ED97EEBE2}"/>
            </a:ext>
          </a:extLst>
        </xdr:cNvPr>
        <xdr:cNvSpPr/>
      </xdr:nvSpPr>
      <xdr:spPr>
        <a:xfrm>
          <a:off x="8699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36195</xdr:rowOff>
    </xdr:from>
    <xdr:to>
      <xdr:col>50</xdr:col>
      <xdr:colOff>114300</xdr:colOff>
      <xdr:row>37</xdr:row>
      <xdr:rowOff>7620</xdr:rowOff>
    </xdr:to>
    <xdr:cxnSp macro="">
      <xdr:nvCxnSpPr>
        <xdr:cNvPr id="125" name="直線コネクタ 124">
          <a:extLst>
            <a:ext uri="{FF2B5EF4-FFF2-40B4-BE49-F238E27FC236}">
              <a16:creationId xmlns:a16="http://schemas.microsoft.com/office/drawing/2014/main" xmlns="" id="{A66475A5-9F73-44C9-ABA4-F466C10C9784}"/>
            </a:ext>
          </a:extLst>
        </xdr:cNvPr>
        <xdr:cNvCxnSpPr/>
      </xdr:nvCxnSpPr>
      <xdr:spPr>
        <a:xfrm flipV="1">
          <a:off x="8750300" y="6036945"/>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128270</xdr:rowOff>
    </xdr:from>
    <xdr:to>
      <xdr:col>41</xdr:col>
      <xdr:colOff>101600</xdr:colOff>
      <xdr:row>37</xdr:row>
      <xdr:rowOff>58420</xdr:rowOff>
    </xdr:to>
    <xdr:sp macro="" textlink="">
      <xdr:nvSpPr>
        <xdr:cNvPr id="126" name="楕円 125">
          <a:extLst>
            <a:ext uri="{FF2B5EF4-FFF2-40B4-BE49-F238E27FC236}">
              <a16:creationId xmlns:a16="http://schemas.microsoft.com/office/drawing/2014/main" xmlns="" id="{2D74DF05-EBB8-4A7B-A262-54014D7D2585}"/>
            </a:ext>
          </a:extLst>
        </xdr:cNvPr>
        <xdr:cNvSpPr/>
      </xdr:nvSpPr>
      <xdr:spPr>
        <a:xfrm>
          <a:off x="7810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7620</xdr:rowOff>
    </xdr:from>
    <xdr:to>
      <xdr:col>45</xdr:col>
      <xdr:colOff>177800</xdr:colOff>
      <xdr:row>37</xdr:row>
      <xdr:rowOff>7620</xdr:rowOff>
    </xdr:to>
    <xdr:cxnSp macro="">
      <xdr:nvCxnSpPr>
        <xdr:cNvPr id="127" name="直線コネクタ 126">
          <a:extLst>
            <a:ext uri="{FF2B5EF4-FFF2-40B4-BE49-F238E27FC236}">
              <a16:creationId xmlns:a16="http://schemas.microsoft.com/office/drawing/2014/main" xmlns="" id="{9BCBAEC7-4039-4E54-A227-957373A7106B}"/>
            </a:ext>
          </a:extLst>
        </xdr:cNvPr>
        <xdr:cNvCxnSpPr/>
      </xdr:nvCxnSpPr>
      <xdr:spPr>
        <a:xfrm>
          <a:off x="7861300" y="6351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78122</xdr:rowOff>
    </xdr:from>
    <xdr:ext cx="469744" cy="259045"/>
    <xdr:sp macro="" textlink="">
      <xdr:nvSpPr>
        <xdr:cNvPr id="128" name="n_1aveValue【図書館】&#10;一人当たり面積">
          <a:extLst>
            <a:ext uri="{FF2B5EF4-FFF2-40B4-BE49-F238E27FC236}">
              <a16:creationId xmlns:a16="http://schemas.microsoft.com/office/drawing/2014/main" xmlns="" id="{8B439A6E-28B1-44F8-96AE-9D95E2FDD1DC}"/>
            </a:ext>
          </a:extLst>
        </xdr:cNvPr>
        <xdr:cNvSpPr txBox="1"/>
      </xdr:nvSpPr>
      <xdr:spPr>
        <a:xfrm>
          <a:off x="93917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55262</xdr:rowOff>
    </xdr:from>
    <xdr:ext cx="469744" cy="259045"/>
    <xdr:sp macro="" textlink="">
      <xdr:nvSpPr>
        <xdr:cNvPr id="129" name="n_2aveValue【図書館】&#10;一人当たり面積">
          <a:extLst>
            <a:ext uri="{FF2B5EF4-FFF2-40B4-BE49-F238E27FC236}">
              <a16:creationId xmlns:a16="http://schemas.microsoft.com/office/drawing/2014/main" xmlns="" id="{6530D0A2-8A67-48AD-8B33-C92509FCF4EE}"/>
            </a:ext>
          </a:extLst>
        </xdr:cNvPr>
        <xdr:cNvSpPr txBox="1"/>
      </xdr:nvSpPr>
      <xdr:spPr>
        <a:xfrm>
          <a:off x="8515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95267</xdr:rowOff>
    </xdr:from>
    <xdr:ext cx="469744" cy="259045"/>
    <xdr:sp macro="" textlink="">
      <xdr:nvSpPr>
        <xdr:cNvPr id="130" name="n_3aveValue【図書館】&#10;一人当たり面積">
          <a:extLst>
            <a:ext uri="{FF2B5EF4-FFF2-40B4-BE49-F238E27FC236}">
              <a16:creationId xmlns:a16="http://schemas.microsoft.com/office/drawing/2014/main" xmlns="" id="{E181A098-0C89-4D43-849E-A12EFABCB984}"/>
            </a:ext>
          </a:extLst>
        </xdr:cNvPr>
        <xdr:cNvSpPr txBox="1"/>
      </xdr:nvSpPr>
      <xdr:spPr>
        <a:xfrm>
          <a:off x="7626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103522</xdr:rowOff>
    </xdr:from>
    <xdr:ext cx="469744" cy="259045"/>
    <xdr:sp macro="" textlink="">
      <xdr:nvSpPr>
        <xdr:cNvPr id="131" name="n_1mainValue【図書館】&#10;一人当たり面積">
          <a:extLst>
            <a:ext uri="{FF2B5EF4-FFF2-40B4-BE49-F238E27FC236}">
              <a16:creationId xmlns:a16="http://schemas.microsoft.com/office/drawing/2014/main" xmlns="" id="{6ECFDCDE-79E8-405F-A476-74E79A92AFBE}"/>
            </a:ext>
          </a:extLst>
        </xdr:cNvPr>
        <xdr:cNvSpPr txBox="1"/>
      </xdr:nvSpPr>
      <xdr:spPr>
        <a:xfrm>
          <a:off x="9391727" y="576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74947</xdr:rowOff>
    </xdr:from>
    <xdr:ext cx="469744" cy="259045"/>
    <xdr:sp macro="" textlink="">
      <xdr:nvSpPr>
        <xdr:cNvPr id="132" name="n_2mainValue【図書館】&#10;一人当たり面積">
          <a:extLst>
            <a:ext uri="{FF2B5EF4-FFF2-40B4-BE49-F238E27FC236}">
              <a16:creationId xmlns:a16="http://schemas.microsoft.com/office/drawing/2014/main" xmlns="" id="{2FEFA38A-47CF-44CE-AE12-1200BB987FAA}"/>
            </a:ext>
          </a:extLst>
        </xdr:cNvPr>
        <xdr:cNvSpPr txBox="1"/>
      </xdr:nvSpPr>
      <xdr:spPr>
        <a:xfrm>
          <a:off x="8515427" y="607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74947</xdr:rowOff>
    </xdr:from>
    <xdr:ext cx="469744" cy="259045"/>
    <xdr:sp macro="" textlink="">
      <xdr:nvSpPr>
        <xdr:cNvPr id="133" name="n_3mainValue【図書館】&#10;一人当たり面積">
          <a:extLst>
            <a:ext uri="{FF2B5EF4-FFF2-40B4-BE49-F238E27FC236}">
              <a16:creationId xmlns:a16="http://schemas.microsoft.com/office/drawing/2014/main" xmlns="" id="{3E94A883-0F8E-477F-AF45-1AAB6F5DFC8C}"/>
            </a:ext>
          </a:extLst>
        </xdr:cNvPr>
        <xdr:cNvSpPr txBox="1"/>
      </xdr:nvSpPr>
      <xdr:spPr>
        <a:xfrm>
          <a:off x="7626427" y="607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xmlns="" id="{DBCA7632-F887-4371-ADC4-F2042AE01DE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xmlns="" id="{DCA35595-E482-494C-B8C3-DD20FA528ED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xmlns="" id="{F15C7AFC-5522-4DEF-8981-A1A43B8617A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xmlns="" id="{8C616396-EF29-4F6F-9F3F-B4F5A547378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xmlns="" id="{B62CD871-9727-4E23-B26E-0B50A92AC6B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xmlns="" id="{D7EEDFF9-A7E4-47FA-A6AD-F46F38AEDB8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xmlns="" id="{3BB41D04-B657-4FF6-AE02-049F3A588DF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xmlns="" id="{8411F962-496F-4856-A0F2-0C2C4624E61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xmlns="" id="{A6FCAA3E-551B-434F-B95F-C5ADB1A7F43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xmlns="" id="{ED864E83-5B6A-43A6-AB88-1AC7A6A5D05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a:extLst>
            <a:ext uri="{FF2B5EF4-FFF2-40B4-BE49-F238E27FC236}">
              <a16:creationId xmlns:a16="http://schemas.microsoft.com/office/drawing/2014/main" xmlns="" id="{54BDE6F4-B6C6-4AD7-932F-560348048E29}"/>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a16="http://schemas.microsoft.com/office/drawing/2014/main" xmlns="" id="{A8D7868F-5388-4184-97F2-7E9EDBC0DBB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a:extLst>
            <a:ext uri="{FF2B5EF4-FFF2-40B4-BE49-F238E27FC236}">
              <a16:creationId xmlns:a16="http://schemas.microsoft.com/office/drawing/2014/main" xmlns="" id="{913436B1-43E8-4ACC-BF86-A1FB2E0CBB45}"/>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a16="http://schemas.microsoft.com/office/drawing/2014/main" xmlns="" id="{9C68FA82-55A8-4EB8-9E83-8CACEBB371B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a16="http://schemas.microsoft.com/office/drawing/2014/main" xmlns="" id="{A405AF24-E613-4B00-8248-6D1AE492FEC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a16="http://schemas.microsoft.com/office/drawing/2014/main" xmlns="" id="{3C74CB73-536B-459A-A5B8-24212200799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a16="http://schemas.microsoft.com/office/drawing/2014/main" xmlns="" id="{F4330DFF-BBEF-4F84-A9ED-E1B3D6BB0A4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a16="http://schemas.microsoft.com/office/drawing/2014/main" xmlns="" id="{5428A09E-F3D3-4C13-803A-252170FC8BE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a16="http://schemas.microsoft.com/office/drawing/2014/main" xmlns="" id="{7D2D5110-262C-4700-8FE8-A76F46EF8FD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a16="http://schemas.microsoft.com/office/drawing/2014/main" xmlns="" id="{7BF05582-F813-46CD-AAD0-66D8BE090C2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a:extLst>
            <a:ext uri="{FF2B5EF4-FFF2-40B4-BE49-F238E27FC236}">
              <a16:creationId xmlns:a16="http://schemas.microsoft.com/office/drawing/2014/main" xmlns="" id="{7CC76DEE-076A-4025-971F-9BF8BE938726}"/>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xmlns="" id="{E01F52D8-E802-4DFD-A430-65B3C06A3A3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xmlns="" id="{EAE237F5-ED29-4A65-9FBE-8B39C578D72F}"/>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a:extLst>
            <a:ext uri="{FF2B5EF4-FFF2-40B4-BE49-F238E27FC236}">
              <a16:creationId xmlns:a16="http://schemas.microsoft.com/office/drawing/2014/main" xmlns="" id="{9F67BDFF-4A4F-462C-8DFE-BBDC1639219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8" name="直線コネクタ 157">
          <a:extLst>
            <a:ext uri="{FF2B5EF4-FFF2-40B4-BE49-F238E27FC236}">
              <a16:creationId xmlns:a16="http://schemas.microsoft.com/office/drawing/2014/main" xmlns="" id="{C153D59A-6CC9-45B0-BC4F-515C70265470}"/>
            </a:ext>
          </a:extLst>
        </xdr:cNvPr>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9" name="【体育館・プール】&#10;有形固定資産減価償却率最小値テキスト">
          <a:extLst>
            <a:ext uri="{FF2B5EF4-FFF2-40B4-BE49-F238E27FC236}">
              <a16:creationId xmlns:a16="http://schemas.microsoft.com/office/drawing/2014/main" xmlns="" id="{86AD0D2E-40FA-41D7-9544-3928E8C86E20}"/>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0" name="直線コネクタ 159">
          <a:extLst>
            <a:ext uri="{FF2B5EF4-FFF2-40B4-BE49-F238E27FC236}">
              <a16:creationId xmlns:a16="http://schemas.microsoft.com/office/drawing/2014/main" xmlns="" id="{ECC73D15-A500-4E3C-B9E3-DC4D9CCD4A8E}"/>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a:extLst>
            <a:ext uri="{FF2B5EF4-FFF2-40B4-BE49-F238E27FC236}">
              <a16:creationId xmlns:a16="http://schemas.microsoft.com/office/drawing/2014/main" xmlns="" id="{81BA9E53-8552-4DD6-A368-4D8D75E9F798}"/>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a:extLst>
            <a:ext uri="{FF2B5EF4-FFF2-40B4-BE49-F238E27FC236}">
              <a16:creationId xmlns:a16="http://schemas.microsoft.com/office/drawing/2014/main" xmlns="" id="{310BFABC-744D-43A4-95FF-14A149C435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113047</xdr:rowOff>
    </xdr:from>
    <xdr:ext cx="405111" cy="259045"/>
    <xdr:sp macro="" textlink="">
      <xdr:nvSpPr>
        <xdr:cNvPr id="163" name="【体育館・プール】&#10;有形固定資産減価償却率平均値テキスト">
          <a:extLst>
            <a:ext uri="{FF2B5EF4-FFF2-40B4-BE49-F238E27FC236}">
              <a16:creationId xmlns:a16="http://schemas.microsoft.com/office/drawing/2014/main" xmlns="" id="{41DEB5AF-19BC-4921-AB5E-651C28A3F14A}"/>
            </a:ext>
          </a:extLst>
        </xdr:cNvPr>
        <xdr:cNvSpPr txBox="1"/>
      </xdr:nvSpPr>
      <xdr:spPr>
        <a:xfrm>
          <a:off x="4673600" y="1005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64" name="フローチャート: 判断 163">
          <a:extLst>
            <a:ext uri="{FF2B5EF4-FFF2-40B4-BE49-F238E27FC236}">
              <a16:creationId xmlns:a16="http://schemas.microsoft.com/office/drawing/2014/main" xmlns="" id="{FB3AB491-598E-43E4-889F-E67DE7E0E9B9}"/>
            </a:ext>
          </a:extLst>
        </xdr:cNvPr>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5" name="フローチャート: 判断 164">
          <a:extLst>
            <a:ext uri="{FF2B5EF4-FFF2-40B4-BE49-F238E27FC236}">
              <a16:creationId xmlns:a16="http://schemas.microsoft.com/office/drawing/2014/main" xmlns="" id="{DD0D1334-BA5D-4977-9754-18F53644C897}"/>
            </a:ext>
          </a:extLst>
        </xdr:cNvPr>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6" name="フローチャート: 判断 165">
          <a:extLst>
            <a:ext uri="{FF2B5EF4-FFF2-40B4-BE49-F238E27FC236}">
              <a16:creationId xmlns:a16="http://schemas.microsoft.com/office/drawing/2014/main" xmlns="" id="{7139DBCB-D405-475E-916B-0942B6C50B1B}"/>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7" name="フローチャート: 判断 166">
          <a:extLst>
            <a:ext uri="{FF2B5EF4-FFF2-40B4-BE49-F238E27FC236}">
              <a16:creationId xmlns:a16="http://schemas.microsoft.com/office/drawing/2014/main" xmlns="" id="{0775EAC0-9976-4109-8193-F4E9F6D7A0F1}"/>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xmlns="" id="{8ABD6316-07EB-41DD-AB25-65E176B56E8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xmlns="" id="{B49ADB17-5B9C-45E5-9F3C-99ACC10ABC3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xmlns="" id="{932DE60B-D20D-476C-940F-ACCE940FDCC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xmlns="" id="{B6B7A5A3-3A54-4261-A328-968032357C3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xmlns="" id="{44F13C0D-A4EE-47CD-9A18-CCA1AE2CCED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173" name="楕円 172">
          <a:extLst>
            <a:ext uri="{FF2B5EF4-FFF2-40B4-BE49-F238E27FC236}">
              <a16:creationId xmlns:a16="http://schemas.microsoft.com/office/drawing/2014/main" xmlns="" id="{99C3E358-611A-4B57-9D0B-09F50FBAF54E}"/>
            </a:ext>
          </a:extLst>
        </xdr:cNvPr>
        <xdr:cNvSpPr/>
      </xdr:nvSpPr>
      <xdr:spPr>
        <a:xfrm>
          <a:off x="45847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139082</xdr:rowOff>
    </xdr:from>
    <xdr:ext cx="405111" cy="259045"/>
    <xdr:sp macro="" textlink="">
      <xdr:nvSpPr>
        <xdr:cNvPr id="174" name="【体育館・プール】&#10;有形固定資産減価償却率該当値テキスト">
          <a:extLst>
            <a:ext uri="{FF2B5EF4-FFF2-40B4-BE49-F238E27FC236}">
              <a16:creationId xmlns:a16="http://schemas.microsoft.com/office/drawing/2014/main" xmlns="" id="{70A1975C-2302-4080-A07E-DB307DE5FC1C}"/>
            </a:ext>
          </a:extLst>
        </xdr:cNvPr>
        <xdr:cNvSpPr txBox="1"/>
      </xdr:nvSpPr>
      <xdr:spPr>
        <a:xfrm>
          <a:off x="4673600"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34925</xdr:rowOff>
    </xdr:from>
    <xdr:to>
      <xdr:col>20</xdr:col>
      <xdr:colOff>38100</xdr:colOff>
      <xdr:row>60</xdr:row>
      <xdr:rowOff>136525</xdr:rowOff>
    </xdr:to>
    <xdr:sp macro="" textlink="">
      <xdr:nvSpPr>
        <xdr:cNvPr id="175" name="楕円 174">
          <a:extLst>
            <a:ext uri="{FF2B5EF4-FFF2-40B4-BE49-F238E27FC236}">
              <a16:creationId xmlns:a16="http://schemas.microsoft.com/office/drawing/2014/main" xmlns="" id="{006CF4E7-FCED-4C2F-875C-EA03A2A22D68}"/>
            </a:ext>
          </a:extLst>
        </xdr:cNvPr>
        <xdr:cNvSpPr/>
      </xdr:nvSpPr>
      <xdr:spPr>
        <a:xfrm>
          <a:off x="3746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40005</xdr:rowOff>
    </xdr:from>
    <xdr:to>
      <xdr:col>24</xdr:col>
      <xdr:colOff>63500</xdr:colOff>
      <xdr:row>60</xdr:row>
      <xdr:rowOff>85725</xdr:rowOff>
    </xdr:to>
    <xdr:cxnSp macro="">
      <xdr:nvCxnSpPr>
        <xdr:cNvPr id="176" name="直線コネクタ 175">
          <a:extLst>
            <a:ext uri="{FF2B5EF4-FFF2-40B4-BE49-F238E27FC236}">
              <a16:creationId xmlns:a16="http://schemas.microsoft.com/office/drawing/2014/main" xmlns="" id="{63C29128-6258-47B4-B413-DA4504493C1D}"/>
            </a:ext>
          </a:extLst>
        </xdr:cNvPr>
        <xdr:cNvCxnSpPr/>
      </xdr:nvCxnSpPr>
      <xdr:spPr>
        <a:xfrm flipV="1">
          <a:off x="3797300" y="103270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90170</xdr:rowOff>
    </xdr:from>
    <xdr:to>
      <xdr:col>15</xdr:col>
      <xdr:colOff>101600</xdr:colOff>
      <xdr:row>61</xdr:row>
      <xdr:rowOff>20320</xdr:rowOff>
    </xdr:to>
    <xdr:sp macro="" textlink="">
      <xdr:nvSpPr>
        <xdr:cNvPr id="177" name="楕円 176">
          <a:extLst>
            <a:ext uri="{FF2B5EF4-FFF2-40B4-BE49-F238E27FC236}">
              <a16:creationId xmlns:a16="http://schemas.microsoft.com/office/drawing/2014/main" xmlns="" id="{0C791264-C569-47CB-9D46-C0B0BBAB6527}"/>
            </a:ext>
          </a:extLst>
        </xdr:cNvPr>
        <xdr:cNvSpPr/>
      </xdr:nvSpPr>
      <xdr:spPr>
        <a:xfrm>
          <a:off x="2857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85725</xdr:rowOff>
    </xdr:from>
    <xdr:to>
      <xdr:col>19</xdr:col>
      <xdr:colOff>177800</xdr:colOff>
      <xdr:row>60</xdr:row>
      <xdr:rowOff>140970</xdr:rowOff>
    </xdr:to>
    <xdr:cxnSp macro="">
      <xdr:nvCxnSpPr>
        <xdr:cNvPr id="178" name="直線コネクタ 177">
          <a:extLst>
            <a:ext uri="{FF2B5EF4-FFF2-40B4-BE49-F238E27FC236}">
              <a16:creationId xmlns:a16="http://schemas.microsoft.com/office/drawing/2014/main" xmlns="" id="{6C8F5999-585C-4FB1-80E2-E915D68E48BB}"/>
            </a:ext>
          </a:extLst>
        </xdr:cNvPr>
        <xdr:cNvCxnSpPr/>
      </xdr:nvCxnSpPr>
      <xdr:spPr>
        <a:xfrm flipV="1">
          <a:off x="2908300" y="1037272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29210</xdr:rowOff>
    </xdr:from>
    <xdr:to>
      <xdr:col>10</xdr:col>
      <xdr:colOff>165100</xdr:colOff>
      <xdr:row>62</xdr:row>
      <xdr:rowOff>130810</xdr:rowOff>
    </xdr:to>
    <xdr:sp macro="" textlink="">
      <xdr:nvSpPr>
        <xdr:cNvPr id="179" name="楕円 178">
          <a:extLst>
            <a:ext uri="{FF2B5EF4-FFF2-40B4-BE49-F238E27FC236}">
              <a16:creationId xmlns:a16="http://schemas.microsoft.com/office/drawing/2014/main" xmlns="" id="{4C7A8600-0A49-4CF6-828F-E913E4D2FB89}"/>
            </a:ext>
          </a:extLst>
        </xdr:cNvPr>
        <xdr:cNvSpPr/>
      </xdr:nvSpPr>
      <xdr:spPr>
        <a:xfrm>
          <a:off x="1968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140970</xdr:rowOff>
    </xdr:from>
    <xdr:to>
      <xdr:col>15</xdr:col>
      <xdr:colOff>50800</xdr:colOff>
      <xdr:row>62</xdr:row>
      <xdr:rowOff>80010</xdr:rowOff>
    </xdr:to>
    <xdr:cxnSp macro="">
      <xdr:nvCxnSpPr>
        <xdr:cNvPr id="180" name="直線コネクタ 179">
          <a:extLst>
            <a:ext uri="{FF2B5EF4-FFF2-40B4-BE49-F238E27FC236}">
              <a16:creationId xmlns:a16="http://schemas.microsoft.com/office/drawing/2014/main" xmlns="" id="{7608CAB8-873F-4F0A-806E-4D84BAD9131A}"/>
            </a:ext>
          </a:extLst>
        </xdr:cNvPr>
        <xdr:cNvCxnSpPr/>
      </xdr:nvCxnSpPr>
      <xdr:spPr>
        <a:xfrm flipV="1">
          <a:off x="2019300" y="1042797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74947</xdr:rowOff>
    </xdr:from>
    <xdr:ext cx="405111" cy="259045"/>
    <xdr:sp macro="" textlink="">
      <xdr:nvSpPr>
        <xdr:cNvPr id="181" name="n_1aveValue【体育館・プール】&#10;有形固定資産減価償却率">
          <a:extLst>
            <a:ext uri="{FF2B5EF4-FFF2-40B4-BE49-F238E27FC236}">
              <a16:creationId xmlns:a16="http://schemas.microsoft.com/office/drawing/2014/main" xmlns="" id="{CB90415C-7A07-4FDB-A0C6-92B8D0E6AF1D}"/>
            </a:ext>
          </a:extLst>
        </xdr:cNvPr>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82" name="n_2aveValue【体育館・プール】&#10;有形固定資産減価償却率">
          <a:extLst>
            <a:ext uri="{FF2B5EF4-FFF2-40B4-BE49-F238E27FC236}">
              <a16:creationId xmlns:a16="http://schemas.microsoft.com/office/drawing/2014/main" xmlns="" id="{DD208DA8-54C9-4241-B114-775076D3FA69}"/>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83" name="n_3aveValue【体育館・プール】&#10;有形固定資産減価償却率">
          <a:extLst>
            <a:ext uri="{FF2B5EF4-FFF2-40B4-BE49-F238E27FC236}">
              <a16:creationId xmlns:a16="http://schemas.microsoft.com/office/drawing/2014/main" xmlns="" id="{D47747BB-0707-482A-BC36-A786016044AB}"/>
            </a:ext>
          </a:extLst>
        </xdr:cNvPr>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127652</xdr:rowOff>
    </xdr:from>
    <xdr:ext cx="405111" cy="259045"/>
    <xdr:sp macro="" textlink="">
      <xdr:nvSpPr>
        <xdr:cNvPr id="184" name="n_1mainValue【体育館・プール】&#10;有形固定資産減価償却率">
          <a:extLst>
            <a:ext uri="{FF2B5EF4-FFF2-40B4-BE49-F238E27FC236}">
              <a16:creationId xmlns:a16="http://schemas.microsoft.com/office/drawing/2014/main" xmlns="" id="{34929921-D0BF-444C-8346-BC4E379E1F9E}"/>
            </a:ext>
          </a:extLst>
        </xdr:cNvPr>
        <xdr:cNvSpPr txBox="1"/>
      </xdr:nvSpPr>
      <xdr:spPr>
        <a:xfrm>
          <a:off x="35820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11447</xdr:rowOff>
    </xdr:from>
    <xdr:ext cx="405111" cy="259045"/>
    <xdr:sp macro="" textlink="">
      <xdr:nvSpPr>
        <xdr:cNvPr id="185" name="n_2mainValue【体育館・プール】&#10;有形固定資産減価償却率">
          <a:extLst>
            <a:ext uri="{FF2B5EF4-FFF2-40B4-BE49-F238E27FC236}">
              <a16:creationId xmlns:a16="http://schemas.microsoft.com/office/drawing/2014/main" xmlns="" id="{3E2C9818-5663-461F-9885-4655C40158AD}"/>
            </a:ext>
          </a:extLst>
        </xdr:cNvPr>
        <xdr:cNvSpPr txBox="1"/>
      </xdr:nvSpPr>
      <xdr:spPr>
        <a:xfrm>
          <a:off x="27057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121937</xdr:rowOff>
    </xdr:from>
    <xdr:ext cx="405111" cy="259045"/>
    <xdr:sp macro="" textlink="">
      <xdr:nvSpPr>
        <xdr:cNvPr id="186" name="n_3mainValue【体育館・プール】&#10;有形固定資産減価償却率">
          <a:extLst>
            <a:ext uri="{FF2B5EF4-FFF2-40B4-BE49-F238E27FC236}">
              <a16:creationId xmlns:a16="http://schemas.microsoft.com/office/drawing/2014/main" xmlns="" id="{B6CB5700-9BA4-4C1B-8319-645768D7B270}"/>
            </a:ext>
          </a:extLst>
        </xdr:cNvPr>
        <xdr:cNvSpPr txBox="1"/>
      </xdr:nvSpPr>
      <xdr:spPr>
        <a:xfrm>
          <a:off x="1816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xmlns="" id="{B04E3F26-AB80-4A97-B449-4B21479883B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xmlns="" id="{F8E0055C-62E8-4FDC-BA9E-63A3E0CF70E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xmlns="" id="{F499E20D-5CEA-42E9-ACA0-90B5AD1D37D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xmlns="" id="{90DB3F2B-9F3D-459D-811F-B7650C08CF2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xmlns="" id="{8A50822D-D5FA-4CD7-8B02-804EC49FFAD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xmlns="" id="{684FF834-2C07-462E-B9AA-A2A216BD7CA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xmlns="" id="{3843D19A-8839-4AEE-81E1-F606A090AD9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xmlns="" id="{11E67C41-C68E-4037-AEC8-E828A705DEC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xmlns="" id="{AC3C0278-EAA5-4D0A-8107-B484BB82506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xmlns="" id="{64A3D483-7B80-4905-94AB-C31A6060D84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xmlns="" id="{61FAF1F4-FB02-43AB-9751-8A07E3B9B1F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8" name="テキスト ボックス 197">
          <a:extLst>
            <a:ext uri="{FF2B5EF4-FFF2-40B4-BE49-F238E27FC236}">
              <a16:creationId xmlns:a16="http://schemas.microsoft.com/office/drawing/2014/main" xmlns="" id="{53645DDF-07A7-46A5-A0FC-09C93F206433}"/>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xmlns="" id="{45A08374-E1BA-48C3-8768-8B3BDBFF7A2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0" name="テキスト ボックス 199">
          <a:extLst>
            <a:ext uri="{FF2B5EF4-FFF2-40B4-BE49-F238E27FC236}">
              <a16:creationId xmlns:a16="http://schemas.microsoft.com/office/drawing/2014/main" xmlns="" id="{14F4BB63-130D-465A-A6D7-43C5529E5AC7}"/>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xmlns="" id="{1CAD0019-2096-43CC-A101-5D27AB919FA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2" name="テキスト ボックス 201">
          <a:extLst>
            <a:ext uri="{FF2B5EF4-FFF2-40B4-BE49-F238E27FC236}">
              <a16:creationId xmlns:a16="http://schemas.microsoft.com/office/drawing/2014/main" xmlns="" id="{3F52CAEA-4775-4738-A949-D5A4BF156359}"/>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xmlns="" id="{D2C32C4A-595E-46E4-83A0-138700D9ABB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4" name="テキスト ボックス 203">
          <a:extLst>
            <a:ext uri="{FF2B5EF4-FFF2-40B4-BE49-F238E27FC236}">
              <a16:creationId xmlns:a16="http://schemas.microsoft.com/office/drawing/2014/main" xmlns="" id="{B626E5A3-26EE-4AC3-A2B5-6145D7F12ED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xmlns="" id="{EEDDC2FB-F7CB-4DFF-BF09-14F68D6D480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6" name="テキスト ボックス 205">
          <a:extLst>
            <a:ext uri="{FF2B5EF4-FFF2-40B4-BE49-F238E27FC236}">
              <a16:creationId xmlns:a16="http://schemas.microsoft.com/office/drawing/2014/main" xmlns="" id="{15740A09-526D-4F19-A98C-CD2AE05B1DB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xmlns="" id="{01CFE594-055B-4C8D-947B-7640969697E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a:extLst>
            <a:ext uri="{FF2B5EF4-FFF2-40B4-BE49-F238E27FC236}">
              <a16:creationId xmlns:a16="http://schemas.microsoft.com/office/drawing/2014/main" xmlns="" id="{22F22773-C759-49AD-AB36-56680C9E52D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a:extLst>
            <a:ext uri="{FF2B5EF4-FFF2-40B4-BE49-F238E27FC236}">
              <a16:creationId xmlns:a16="http://schemas.microsoft.com/office/drawing/2014/main" xmlns="" id="{A03CE038-16E8-4200-B644-6DFFD5C1370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10" name="直線コネクタ 209">
          <a:extLst>
            <a:ext uri="{FF2B5EF4-FFF2-40B4-BE49-F238E27FC236}">
              <a16:creationId xmlns:a16="http://schemas.microsoft.com/office/drawing/2014/main" xmlns="" id="{270E1D98-A180-44A4-8BA9-E7060678CBE9}"/>
            </a:ext>
          </a:extLst>
        </xdr:cNvPr>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1" name="【体育館・プール】&#10;一人当たり面積最小値テキスト">
          <a:extLst>
            <a:ext uri="{FF2B5EF4-FFF2-40B4-BE49-F238E27FC236}">
              <a16:creationId xmlns:a16="http://schemas.microsoft.com/office/drawing/2014/main" xmlns="" id="{D8C475B6-4485-4AA5-A2CE-96E74542B853}"/>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2" name="直線コネクタ 211">
          <a:extLst>
            <a:ext uri="{FF2B5EF4-FFF2-40B4-BE49-F238E27FC236}">
              <a16:creationId xmlns:a16="http://schemas.microsoft.com/office/drawing/2014/main" xmlns="" id="{BCAED2EE-49C2-4B5A-BDFD-59C6E0DF203A}"/>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13" name="【体育館・プール】&#10;一人当たり面積最大値テキスト">
          <a:extLst>
            <a:ext uri="{FF2B5EF4-FFF2-40B4-BE49-F238E27FC236}">
              <a16:creationId xmlns:a16="http://schemas.microsoft.com/office/drawing/2014/main" xmlns="" id="{807BD04B-C53A-4FCF-A280-7DC1FC274E06}"/>
            </a:ext>
          </a:extLst>
        </xdr:cNvPr>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14" name="直線コネクタ 213">
          <a:extLst>
            <a:ext uri="{FF2B5EF4-FFF2-40B4-BE49-F238E27FC236}">
              <a16:creationId xmlns:a16="http://schemas.microsoft.com/office/drawing/2014/main" xmlns="" id="{4ABAAFD2-2131-4775-8286-D7D216A7CEB2}"/>
            </a:ext>
          </a:extLst>
        </xdr:cNvPr>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20972</xdr:rowOff>
    </xdr:from>
    <xdr:ext cx="469744" cy="259045"/>
    <xdr:sp macro="" textlink="">
      <xdr:nvSpPr>
        <xdr:cNvPr id="215" name="【体育館・プール】&#10;一人当たり面積平均値テキスト">
          <a:extLst>
            <a:ext uri="{FF2B5EF4-FFF2-40B4-BE49-F238E27FC236}">
              <a16:creationId xmlns:a16="http://schemas.microsoft.com/office/drawing/2014/main" xmlns="" id="{0AA410C6-D2ED-41EC-A771-8F4CE97233E1}"/>
            </a:ext>
          </a:extLst>
        </xdr:cNvPr>
        <xdr:cNvSpPr txBox="1"/>
      </xdr:nvSpPr>
      <xdr:spPr>
        <a:xfrm>
          <a:off x="10515600" y="1065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16" name="フローチャート: 判断 215">
          <a:extLst>
            <a:ext uri="{FF2B5EF4-FFF2-40B4-BE49-F238E27FC236}">
              <a16:creationId xmlns:a16="http://schemas.microsoft.com/office/drawing/2014/main" xmlns="" id="{D4EA6B9B-D342-4417-A0FF-196898F2DFB1}"/>
            </a:ext>
          </a:extLst>
        </xdr:cNvPr>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17" name="フローチャート: 判断 216">
          <a:extLst>
            <a:ext uri="{FF2B5EF4-FFF2-40B4-BE49-F238E27FC236}">
              <a16:creationId xmlns:a16="http://schemas.microsoft.com/office/drawing/2014/main" xmlns="" id="{658B1EAD-57D0-499F-86B7-1D00F02AA776}"/>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18" name="フローチャート: 判断 217">
          <a:extLst>
            <a:ext uri="{FF2B5EF4-FFF2-40B4-BE49-F238E27FC236}">
              <a16:creationId xmlns:a16="http://schemas.microsoft.com/office/drawing/2014/main" xmlns="" id="{E26DA533-8CDE-46B6-8F97-0B4B39DF12B2}"/>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9" name="フローチャート: 判断 218">
          <a:extLst>
            <a:ext uri="{FF2B5EF4-FFF2-40B4-BE49-F238E27FC236}">
              <a16:creationId xmlns:a16="http://schemas.microsoft.com/office/drawing/2014/main" xmlns="" id="{924AB050-8ABF-45B7-95DE-6CB480F83BCD}"/>
            </a:ext>
          </a:extLst>
        </xdr:cNvPr>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xmlns="" id="{059E120F-DBD7-487E-968F-FEF730BFDD1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xmlns="" id="{B9180D38-5DE6-4912-8898-ED1C4AD1C85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xmlns="" id="{8444748B-70B4-458C-BC8B-14A95D59CC6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xmlns="" id="{E06446BF-AD86-49D1-8DCD-E3F84E2D8D3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82CF4740-1322-4564-B42C-2CDAF77FEEB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168275</xdr:rowOff>
    </xdr:from>
    <xdr:to>
      <xdr:col>55</xdr:col>
      <xdr:colOff>50800</xdr:colOff>
      <xdr:row>60</xdr:row>
      <xdr:rowOff>98425</xdr:rowOff>
    </xdr:to>
    <xdr:sp macro="" textlink="">
      <xdr:nvSpPr>
        <xdr:cNvPr id="225" name="楕円 224">
          <a:extLst>
            <a:ext uri="{FF2B5EF4-FFF2-40B4-BE49-F238E27FC236}">
              <a16:creationId xmlns:a16="http://schemas.microsoft.com/office/drawing/2014/main" xmlns="" id="{418A5AF8-F9B6-4E97-955C-68A5DDDC04CF}"/>
            </a:ext>
          </a:extLst>
        </xdr:cNvPr>
        <xdr:cNvSpPr/>
      </xdr:nvSpPr>
      <xdr:spPr>
        <a:xfrm>
          <a:off x="104267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19702</xdr:rowOff>
    </xdr:from>
    <xdr:ext cx="469744" cy="259045"/>
    <xdr:sp macro="" textlink="">
      <xdr:nvSpPr>
        <xdr:cNvPr id="226" name="【体育館・プール】&#10;一人当たり面積該当値テキスト">
          <a:extLst>
            <a:ext uri="{FF2B5EF4-FFF2-40B4-BE49-F238E27FC236}">
              <a16:creationId xmlns:a16="http://schemas.microsoft.com/office/drawing/2014/main" xmlns="" id="{965AF833-537C-4D44-AC15-0B9246A68094}"/>
            </a:ext>
          </a:extLst>
        </xdr:cNvPr>
        <xdr:cNvSpPr txBox="1"/>
      </xdr:nvSpPr>
      <xdr:spPr>
        <a:xfrm>
          <a:off x="10515600" y="1013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164465</xdr:rowOff>
    </xdr:from>
    <xdr:to>
      <xdr:col>50</xdr:col>
      <xdr:colOff>165100</xdr:colOff>
      <xdr:row>60</xdr:row>
      <xdr:rowOff>94615</xdr:rowOff>
    </xdr:to>
    <xdr:sp macro="" textlink="">
      <xdr:nvSpPr>
        <xdr:cNvPr id="227" name="楕円 226">
          <a:extLst>
            <a:ext uri="{FF2B5EF4-FFF2-40B4-BE49-F238E27FC236}">
              <a16:creationId xmlns:a16="http://schemas.microsoft.com/office/drawing/2014/main" xmlns="" id="{9AD76CF7-2E08-41BC-9EAF-CE9FB533025E}"/>
            </a:ext>
          </a:extLst>
        </xdr:cNvPr>
        <xdr:cNvSpPr/>
      </xdr:nvSpPr>
      <xdr:spPr>
        <a:xfrm>
          <a:off x="9588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43815</xdr:rowOff>
    </xdr:from>
    <xdr:to>
      <xdr:col>55</xdr:col>
      <xdr:colOff>0</xdr:colOff>
      <xdr:row>60</xdr:row>
      <xdr:rowOff>47625</xdr:rowOff>
    </xdr:to>
    <xdr:cxnSp macro="">
      <xdr:nvCxnSpPr>
        <xdr:cNvPr id="228" name="直線コネクタ 227">
          <a:extLst>
            <a:ext uri="{FF2B5EF4-FFF2-40B4-BE49-F238E27FC236}">
              <a16:creationId xmlns:a16="http://schemas.microsoft.com/office/drawing/2014/main" xmlns="" id="{2087CA84-C9AD-4D11-A158-439A79B40C10}"/>
            </a:ext>
          </a:extLst>
        </xdr:cNvPr>
        <xdr:cNvCxnSpPr/>
      </xdr:nvCxnSpPr>
      <xdr:spPr>
        <a:xfrm>
          <a:off x="9639300" y="1033081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23495</xdr:rowOff>
    </xdr:from>
    <xdr:to>
      <xdr:col>46</xdr:col>
      <xdr:colOff>38100</xdr:colOff>
      <xdr:row>60</xdr:row>
      <xdr:rowOff>125095</xdr:rowOff>
    </xdr:to>
    <xdr:sp macro="" textlink="">
      <xdr:nvSpPr>
        <xdr:cNvPr id="229" name="楕円 228">
          <a:extLst>
            <a:ext uri="{FF2B5EF4-FFF2-40B4-BE49-F238E27FC236}">
              <a16:creationId xmlns:a16="http://schemas.microsoft.com/office/drawing/2014/main" xmlns="" id="{9B4A02D7-78C4-4A8D-8991-16EDF1122CAA}"/>
            </a:ext>
          </a:extLst>
        </xdr:cNvPr>
        <xdr:cNvSpPr/>
      </xdr:nvSpPr>
      <xdr:spPr>
        <a:xfrm>
          <a:off x="8699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43815</xdr:rowOff>
    </xdr:from>
    <xdr:to>
      <xdr:col>50</xdr:col>
      <xdr:colOff>114300</xdr:colOff>
      <xdr:row>60</xdr:row>
      <xdr:rowOff>74295</xdr:rowOff>
    </xdr:to>
    <xdr:cxnSp macro="">
      <xdr:nvCxnSpPr>
        <xdr:cNvPr id="230" name="直線コネクタ 229">
          <a:extLst>
            <a:ext uri="{FF2B5EF4-FFF2-40B4-BE49-F238E27FC236}">
              <a16:creationId xmlns:a16="http://schemas.microsoft.com/office/drawing/2014/main" xmlns="" id="{B589D7E5-24C3-4912-99B7-DB782FC53D21}"/>
            </a:ext>
          </a:extLst>
        </xdr:cNvPr>
        <xdr:cNvCxnSpPr/>
      </xdr:nvCxnSpPr>
      <xdr:spPr>
        <a:xfrm flipV="1">
          <a:off x="8750300" y="103308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19685</xdr:rowOff>
    </xdr:from>
    <xdr:to>
      <xdr:col>41</xdr:col>
      <xdr:colOff>101600</xdr:colOff>
      <xdr:row>60</xdr:row>
      <xdr:rowOff>121285</xdr:rowOff>
    </xdr:to>
    <xdr:sp macro="" textlink="">
      <xdr:nvSpPr>
        <xdr:cNvPr id="231" name="楕円 230">
          <a:extLst>
            <a:ext uri="{FF2B5EF4-FFF2-40B4-BE49-F238E27FC236}">
              <a16:creationId xmlns:a16="http://schemas.microsoft.com/office/drawing/2014/main" xmlns="" id="{FBB08995-3EA6-4690-BCF1-D52036714DFD}"/>
            </a:ext>
          </a:extLst>
        </xdr:cNvPr>
        <xdr:cNvSpPr/>
      </xdr:nvSpPr>
      <xdr:spPr>
        <a:xfrm>
          <a:off x="7810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70485</xdr:rowOff>
    </xdr:from>
    <xdr:to>
      <xdr:col>45</xdr:col>
      <xdr:colOff>177800</xdr:colOff>
      <xdr:row>60</xdr:row>
      <xdr:rowOff>74295</xdr:rowOff>
    </xdr:to>
    <xdr:cxnSp macro="">
      <xdr:nvCxnSpPr>
        <xdr:cNvPr id="232" name="直線コネクタ 231">
          <a:extLst>
            <a:ext uri="{FF2B5EF4-FFF2-40B4-BE49-F238E27FC236}">
              <a16:creationId xmlns:a16="http://schemas.microsoft.com/office/drawing/2014/main" xmlns="" id="{A32269F1-1D75-4D44-A235-41E6C013EF78}"/>
            </a:ext>
          </a:extLst>
        </xdr:cNvPr>
        <xdr:cNvCxnSpPr/>
      </xdr:nvCxnSpPr>
      <xdr:spPr>
        <a:xfrm>
          <a:off x="7861300" y="103574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33" name="n_1aveValue【体育館・プール】&#10;一人当たり面積">
          <a:extLst>
            <a:ext uri="{FF2B5EF4-FFF2-40B4-BE49-F238E27FC236}">
              <a16:creationId xmlns:a16="http://schemas.microsoft.com/office/drawing/2014/main" xmlns="" id="{BC6F6FA8-9C6B-4FDB-B33F-F71F5C4FA2B3}"/>
            </a:ext>
          </a:extLst>
        </xdr:cNvPr>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34" name="n_2aveValue【体育館・プール】&#10;一人当たり面積">
          <a:extLst>
            <a:ext uri="{FF2B5EF4-FFF2-40B4-BE49-F238E27FC236}">
              <a16:creationId xmlns:a16="http://schemas.microsoft.com/office/drawing/2014/main" xmlns="" id="{F44BA678-5011-40FA-BB7D-0329045E5C13}"/>
            </a:ext>
          </a:extLst>
        </xdr:cNvPr>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156227</xdr:rowOff>
    </xdr:from>
    <xdr:ext cx="469744" cy="259045"/>
    <xdr:sp macro="" textlink="">
      <xdr:nvSpPr>
        <xdr:cNvPr id="235" name="n_3aveValue【体育館・プール】&#10;一人当たり面積">
          <a:extLst>
            <a:ext uri="{FF2B5EF4-FFF2-40B4-BE49-F238E27FC236}">
              <a16:creationId xmlns:a16="http://schemas.microsoft.com/office/drawing/2014/main" xmlns="" id="{C6A112BD-51FB-4917-B1D4-666B4F67B2CE}"/>
            </a:ext>
          </a:extLst>
        </xdr:cNvPr>
        <xdr:cNvSpPr txBox="1"/>
      </xdr:nvSpPr>
      <xdr:spPr>
        <a:xfrm>
          <a:off x="7626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111142</xdr:rowOff>
    </xdr:from>
    <xdr:ext cx="469744" cy="259045"/>
    <xdr:sp macro="" textlink="">
      <xdr:nvSpPr>
        <xdr:cNvPr id="236" name="n_1mainValue【体育館・プール】&#10;一人当たり面積">
          <a:extLst>
            <a:ext uri="{FF2B5EF4-FFF2-40B4-BE49-F238E27FC236}">
              <a16:creationId xmlns:a16="http://schemas.microsoft.com/office/drawing/2014/main" xmlns="" id="{D49DD391-F82F-46CE-B6EB-0D17AD2FD40A}"/>
            </a:ext>
          </a:extLst>
        </xdr:cNvPr>
        <xdr:cNvSpPr txBox="1"/>
      </xdr:nvSpPr>
      <xdr:spPr>
        <a:xfrm>
          <a:off x="9391727" y="1005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141622</xdr:rowOff>
    </xdr:from>
    <xdr:ext cx="469744" cy="259045"/>
    <xdr:sp macro="" textlink="">
      <xdr:nvSpPr>
        <xdr:cNvPr id="237" name="n_2mainValue【体育館・プール】&#10;一人当たり面積">
          <a:extLst>
            <a:ext uri="{FF2B5EF4-FFF2-40B4-BE49-F238E27FC236}">
              <a16:creationId xmlns:a16="http://schemas.microsoft.com/office/drawing/2014/main" xmlns="" id="{B6225DEE-B352-41BB-AD3A-3A437F8EFAC9}"/>
            </a:ext>
          </a:extLst>
        </xdr:cNvPr>
        <xdr:cNvSpPr txBox="1"/>
      </xdr:nvSpPr>
      <xdr:spPr>
        <a:xfrm>
          <a:off x="8515427" y="1008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137812</xdr:rowOff>
    </xdr:from>
    <xdr:ext cx="469744" cy="259045"/>
    <xdr:sp macro="" textlink="">
      <xdr:nvSpPr>
        <xdr:cNvPr id="238" name="n_3mainValue【体育館・プール】&#10;一人当たり面積">
          <a:extLst>
            <a:ext uri="{FF2B5EF4-FFF2-40B4-BE49-F238E27FC236}">
              <a16:creationId xmlns:a16="http://schemas.microsoft.com/office/drawing/2014/main" xmlns="" id="{EF937A46-F656-4B5D-A028-5F9A48C757ED}"/>
            </a:ext>
          </a:extLst>
        </xdr:cNvPr>
        <xdr:cNvSpPr txBox="1"/>
      </xdr:nvSpPr>
      <xdr:spPr>
        <a:xfrm>
          <a:off x="7626427" y="1008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xmlns="" id="{84C7E329-756F-4BC1-83A8-8E1A5A66C8A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xmlns="" id="{EF40FE1B-B8C6-47C2-B2C6-44B1866D67F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xmlns="" id="{45975212-74DC-43D6-9E29-A62FEF7EC79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xmlns="" id="{592C4A6F-1EB1-4EAB-9E16-8C5915AEE0A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xmlns="" id="{CF10932A-7BD4-4267-AB15-CCAD3CAFE57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xmlns="" id="{ACFAA4D6-4D53-47DB-B1C1-D913B0C8389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xmlns="" id="{FF0290DA-CA5F-440C-B073-AB00A80AD6C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xmlns="" id="{7ABCE0EB-C63A-41C9-9F6B-E71AFF2B196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xmlns="" id="{6EDD9C9B-6629-4426-AA52-916F5517410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xmlns="" id="{9F9573BA-EF66-4EEC-8D41-B5ED6E19796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a:extLst>
            <a:ext uri="{FF2B5EF4-FFF2-40B4-BE49-F238E27FC236}">
              <a16:creationId xmlns:a16="http://schemas.microsoft.com/office/drawing/2014/main" xmlns="" id="{EF2A55D3-8938-443E-89D0-57B884117634}"/>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a:extLst>
            <a:ext uri="{FF2B5EF4-FFF2-40B4-BE49-F238E27FC236}">
              <a16:creationId xmlns:a16="http://schemas.microsoft.com/office/drawing/2014/main" xmlns="" id="{89644615-BBB4-4678-9E73-81AABC10DB6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a:extLst>
            <a:ext uri="{FF2B5EF4-FFF2-40B4-BE49-F238E27FC236}">
              <a16:creationId xmlns:a16="http://schemas.microsoft.com/office/drawing/2014/main" xmlns="" id="{2E940BE2-814D-44A0-8C89-8C62F998AE97}"/>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a:extLst>
            <a:ext uri="{FF2B5EF4-FFF2-40B4-BE49-F238E27FC236}">
              <a16:creationId xmlns:a16="http://schemas.microsoft.com/office/drawing/2014/main" xmlns="" id="{48F6D6D4-2553-4096-9F9D-2047883CEC6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a:extLst>
            <a:ext uri="{FF2B5EF4-FFF2-40B4-BE49-F238E27FC236}">
              <a16:creationId xmlns:a16="http://schemas.microsoft.com/office/drawing/2014/main" xmlns="" id="{36BB7237-84C9-400B-A214-3A60F2B17CE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a:extLst>
            <a:ext uri="{FF2B5EF4-FFF2-40B4-BE49-F238E27FC236}">
              <a16:creationId xmlns:a16="http://schemas.microsoft.com/office/drawing/2014/main" xmlns="" id="{F839B75E-72BE-4CF7-A2A8-68759BE58B8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a:extLst>
            <a:ext uri="{FF2B5EF4-FFF2-40B4-BE49-F238E27FC236}">
              <a16:creationId xmlns:a16="http://schemas.microsoft.com/office/drawing/2014/main" xmlns="" id="{0B59B221-214B-4EA1-BC47-D8D4CFC6C89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a:extLst>
            <a:ext uri="{FF2B5EF4-FFF2-40B4-BE49-F238E27FC236}">
              <a16:creationId xmlns:a16="http://schemas.microsoft.com/office/drawing/2014/main" xmlns="" id="{D13AD51D-9E96-43E3-9A6E-6B1FCAD521C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a:extLst>
            <a:ext uri="{FF2B5EF4-FFF2-40B4-BE49-F238E27FC236}">
              <a16:creationId xmlns:a16="http://schemas.microsoft.com/office/drawing/2014/main" xmlns="" id="{C88D18C2-60FB-4571-94F4-D3DDED8A9A4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a:extLst>
            <a:ext uri="{FF2B5EF4-FFF2-40B4-BE49-F238E27FC236}">
              <a16:creationId xmlns:a16="http://schemas.microsoft.com/office/drawing/2014/main" xmlns="" id="{835A9F1B-4159-48D5-993F-5C1D7080592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a:extLst>
            <a:ext uri="{FF2B5EF4-FFF2-40B4-BE49-F238E27FC236}">
              <a16:creationId xmlns:a16="http://schemas.microsoft.com/office/drawing/2014/main" xmlns="" id="{7715C677-2772-4743-88AF-A4F85E5D54CC}"/>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xmlns="" id="{584A67AA-C672-4EF5-A78E-07D2E503CA5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a:extLst>
            <a:ext uri="{FF2B5EF4-FFF2-40B4-BE49-F238E27FC236}">
              <a16:creationId xmlns:a16="http://schemas.microsoft.com/office/drawing/2014/main" xmlns="" id="{000C210E-8831-420F-9931-C1E1C43C9C17}"/>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福祉施設】&#10;有形固定資産減価償却率グラフ枠">
          <a:extLst>
            <a:ext uri="{FF2B5EF4-FFF2-40B4-BE49-F238E27FC236}">
              <a16:creationId xmlns:a16="http://schemas.microsoft.com/office/drawing/2014/main" xmlns="" id="{9D001E18-E816-406A-8BDB-7E6DE51E334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63" name="直線コネクタ 262">
          <a:extLst>
            <a:ext uri="{FF2B5EF4-FFF2-40B4-BE49-F238E27FC236}">
              <a16:creationId xmlns:a16="http://schemas.microsoft.com/office/drawing/2014/main" xmlns="" id="{394668CA-E933-4418-A54B-F34C06535DEA}"/>
            </a:ext>
          </a:extLst>
        </xdr:cNvPr>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64" name="【福祉施設】&#10;有形固定資産減価償却率最小値テキスト">
          <a:extLst>
            <a:ext uri="{FF2B5EF4-FFF2-40B4-BE49-F238E27FC236}">
              <a16:creationId xmlns:a16="http://schemas.microsoft.com/office/drawing/2014/main" xmlns="" id="{F7156169-14F8-4145-901C-50055DD4540A}"/>
            </a:ext>
          </a:extLst>
        </xdr:cNvPr>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65" name="直線コネクタ 264">
          <a:extLst>
            <a:ext uri="{FF2B5EF4-FFF2-40B4-BE49-F238E27FC236}">
              <a16:creationId xmlns:a16="http://schemas.microsoft.com/office/drawing/2014/main" xmlns="" id="{CD9296B3-BA6F-46E2-B8FF-8A12A8C10327}"/>
            </a:ext>
          </a:extLst>
        </xdr:cNvPr>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福祉施設】&#10;有形固定資産減価償却率最大値テキスト">
          <a:extLst>
            <a:ext uri="{FF2B5EF4-FFF2-40B4-BE49-F238E27FC236}">
              <a16:creationId xmlns:a16="http://schemas.microsoft.com/office/drawing/2014/main" xmlns="" id="{4CCEA359-4ED5-4F4A-A37D-DA7637525106}"/>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a:extLst>
            <a:ext uri="{FF2B5EF4-FFF2-40B4-BE49-F238E27FC236}">
              <a16:creationId xmlns:a16="http://schemas.microsoft.com/office/drawing/2014/main" xmlns="" id="{5053CD35-8469-4574-8AE6-C3CC2C40C2F5}"/>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64788</xdr:rowOff>
    </xdr:from>
    <xdr:ext cx="405111" cy="259045"/>
    <xdr:sp macro="" textlink="">
      <xdr:nvSpPr>
        <xdr:cNvPr id="268" name="【福祉施設】&#10;有形固定資産減価償却率平均値テキスト">
          <a:extLst>
            <a:ext uri="{FF2B5EF4-FFF2-40B4-BE49-F238E27FC236}">
              <a16:creationId xmlns:a16="http://schemas.microsoft.com/office/drawing/2014/main" xmlns="" id="{5E356B7E-72AF-4377-B5F8-91B05B751187}"/>
            </a:ext>
          </a:extLst>
        </xdr:cNvPr>
        <xdr:cNvSpPr txBox="1"/>
      </xdr:nvSpPr>
      <xdr:spPr>
        <a:xfrm>
          <a:off x="4673600" y="1412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69" name="フローチャート: 判断 268">
          <a:extLst>
            <a:ext uri="{FF2B5EF4-FFF2-40B4-BE49-F238E27FC236}">
              <a16:creationId xmlns:a16="http://schemas.microsoft.com/office/drawing/2014/main" xmlns="" id="{FD965994-7CE5-4F6D-AF03-78303B86D56A}"/>
            </a:ext>
          </a:extLst>
        </xdr:cNvPr>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70" name="フローチャート: 判断 269">
          <a:extLst>
            <a:ext uri="{FF2B5EF4-FFF2-40B4-BE49-F238E27FC236}">
              <a16:creationId xmlns:a16="http://schemas.microsoft.com/office/drawing/2014/main" xmlns="" id="{7194EFB6-D2D2-454C-B359-8070FDDF1E0C}"/>
            </a:ext>
          </a:extLst>
        </xdr:cNvPr>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71" name="フローチャート: 判断 270">
          <a:extLst>
            <a:ext uri="{FF2B5EF4-FFF2-40B4-BE49-F238E27FC236}">
              <a16:creationId xmlns:a16="http://schemas.microsoft.com/office/drawing/2014/main" xmlns="" id="{BFD1FEF8-4AC5-40D8-AFFB-645FB325C01F}"/>
            </a:ext>
          </a:extLst>
        </xdr:cNvPr>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72" name="フローチャート: 判断 271">
          <a:extLst>
            <a:ext uri="{FF2B5EF4-FFF2-40B4-BE49-F238E27FC236}">
              <a16:creationId xmlns:a16="http://schemas.microsoft.com/office/drawing/2014/main" xmlns="" id="{6CEE1464-9FB6-44ED-A93A-212F9EB2985E}"/>
            </a:ext>
          </a:extLst>
        </xdr:cNvPr>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xmlns="" id="{0023A30D-2D27-486F-B69E-35D641193C6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xmlns="" id="{B36977DF-7822-494B-A3DE-4FD32E006A3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xmlns="" id="{11D78AEC-6853-4931-9A10-48A2F86A801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8E529070-9316-4A3B-A145-3E7554196EE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6B7070FB-82B3-482E-A453-0B3F995CB81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132080</xdr:rowOff>
    </xdr:from>
    <xdr:to>
      <xdr:col>24</xdr:col>
      <xdr:colOff>114300</xdr:colOff>
      <xdr:row>81</xdr:row>
      <xdr:rowOff>62230</xdr:rowOff>
    </xdr:to>
    <xdr:sp macro="" textlink="">
      <xdr:nvSpPr>
        <xdr:cNvPr id="278" name="楕円 277">
          <a:extLst>
            <a:ext uri="{FF2B5EF4-FFF2-40B4-BE49-F238E27FC236}">
              <a16:creationId xmlns:a16="http://schemas.microsoft.com/office/drawing/2014/main" xmlns="" id="{198438A8-5C6E-4DDE-8A0E-457DA9DE8E80}"/>
            </a:ext>
          </a:extLst>
        </xdr:cNvPr>
        <xdr:cNvSpPr/>
      </xdr:nvSpPr>
      <xdr:spPr>
        <a:xfrm>
          <a:off x="45847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154957</xdr:rowOff>
    </xdr:from>
    <xdr:ext cx="405111" cy="259045"/>
    <xdr:sp macro="" textlink="">
      <xdr:nvSpPr>
        <xdr:cNvPr id="279" name="【福祉施設】&#10;有形固定資産減価償却率該当値テキスト">
          <a:extLst>
            <a:ext uri="{FF2B5EF4-FFF2-40B4-BE49-F238E27FC236}">
              <a16:creationId xmlns:a16="http://schemas.microsoft.com/office/drawing/2014/main" xmlns="" id="{6C00D479-02B2-4188-A2B4-BE6EC7C07747}"/>
            </a:ext>
          </a:extLst>
        </xdr:cNvPr>
        <xdr:cNvSpPr txBox="1"/>
      </xdr:nvSpPr>
      <xdr:spPr>
        <a:xfrm>
          <a:off x="4673600"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164464</xdr:rowOff>
    </xdr:from>
    <xdr:to>
      <xdr:col>20</xdr:col>
      <xdr:colOff>38100</xdr:colOff>
      <xdr:row>81</xdr:row>
      <xdr:rowOff>94614</xdr:rowOff>
    </xdr:to>
    <xdr:sp macro="" textlink="">
      <xdr:nvSpPr>
        <xdr:cNvPr id="280" name="楕円 279">
          <a:extLst>
            <a:ext uri="{FF2B5EF4-FFF2-40B4-BE49-F238E27FC236}">
              <a16:creationId xmlns:a16="http://schemas.microsoft.com/office/drawing/2014/main" xmlns="" id="{433B4A16-0A79-44C8-8B3B-32EDE6A66FA8}"/>
            </a:ext>
          </a:extLst>
        </xdr:cNvPr>
        <xdr:cNvSpPr/>
      </xdr:nvSpPr>
      <xdr:spPr>
        <a:xfrm>
          <a:off x="3746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11430</xdr:rowOff>
    </xdr:from>
    <xdr:to>
      <xdr:col>24</xdr:col>
      <xdr:colOff>63500</xdr:colOff>
      <xdr:row>81</xdr:row>
      <xdr:rowOff>43814</xdr:rowOff>
    </xdr:to>
    <xdr:cxnSp macro="">
      <xdr:nvCxnSpPr>
        <xdr:cNvPr id="281" name="直線コネクタ 280">
          <a:extLst>
            <a:ext uri="{FF2B5EF4-FFF2-40B4-BE49-F238E27FC236}">
              <a16:creationId xmlns:a16="http://schemas.microsoft.com/office/drawing/2014/main" xmlns="" id="{E85FAE84-4A9D-47C6-9D5E-BB2CB82286E1}"/>
            </a:ext>
          </a:extLst>
        </xdr:cNvPr>
        <xdr:cNvCxnSpPr/>
      </xdr:nvCxnSpPr>
      <xdr:spPr>
        <a:xfrm flipV="1">
          <a:off x="3797300" y="1389888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40639</xdr:rowOff>
    </xdr:from>
    <xdr:to>
      <xdr:col>15</xdr:col>
      <xdr:colOff>101600</xdr:colOff>
      <xdr:row>81</xdr:row>
      <xdr:rowOff>142239</xdr:rowOff>
    </xdr:to>
    <xdr:sp macro="" textlink="">
      <xdr:nvSpPr>
        <xdr:cNvPr id="282" name="楕円 281">
          <a:extLst>
            <a:ext uri="{FF2B5EF4-FFF2-40B4-BE49-F238E27FC236}">
              <a16:creationId xmlns:a16="http://schemas.microsoft.com/office/drawing/2014/main" xmlns="" id="{6CE2C2D9-7A2A-4BFB-BDB8-222D948CD0D5}"/>
            </a:ext>
          </a:extLst>
        </xdr:cNvPr>
        <xdr:cNvSpPr/>
      </xdr:nvSpPr>
      <xdr:spPr>
        <a:xfrm>
          <a:off x="2857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43814</xdr:rowOff>
    </xdr:from>
    <xdr:to>
      <xdr:col>19</xdr:col>
      <xdr:colOff>177800</xdr:colOff>
      <xdr:row>81</xdr:row>
      <xdr:rowOff>91439</xdr:rowOff>
    </xdr:to>
    <xdr:cxnSp macro="">
      <xdr:nvCxnSpPr>
        <xdr:cNvPr id="283" name="直線コネクタ 282">
          <a:extLst>
            <a:ext uri="{FF2B5EF4-FFF2-40B4-BE49-F238E27FC236}">
              <a16:creationId xmlns:a16="http://schemas.microsoft.com/office/drawing/2014/main" xmlns="" id="{4CA1626F-1469-4EC5-83A0-8256DA8FAC1C}"/>
            </a:ext>
          </a:extLst>
        </xdr:cNvPr>
        <xdr:cNvCxnSpPr/>
      </xdr:nvCxnSpPr>
      <xdr:spPr>
        <a:xfrm flipV="1">
          <a:off x="2908300" y="1393126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42545</xdr:rowOff>
    </xdr:from>
    <xdr:to>
      <xdr:col>10</xdr:col>
      <xdr:colOff>165100</xdr:colOff>
      <xdr:row>81</xdr:row>
      <xdr:rowOff>144145</xdr:rowOff>
    </xdr:to>
    <xdr:sp macro="" textlink="">
      <xdr:nvSpPr>
        <xdr:cNvPr id="284" name="楕円 283">
          <a:extLst>
            <a:ext uri="{FF2B5EF4-FFF2-40B4-BE49-F238E27FC236}">
              <a16:creationId xmlns:a16="http://schemas.microsoft.com/office/drawing/2014/main" xmlns="" id="{275DC7D3-0069-4AD8-878F-62CF91D2AF46}"/>
            </a:ext>
          </a:extLst>
        </xdr:cNvPr>
        <xdr:cNvSpPr/>
      </xdr:nvSpPr>
      <xdr:spPr>
        <a:xfrm>
          <a:off x="1968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91439</xdr:rowOff>
    </xdr:from>
    <xdr:to>
      <xdr:col>15</xdr:col>
      <xdr:colOff>50800</xdr:colOff>
      <xdr:row>81</xdr:row>
      <xdr:rowOff>93345</xdr:rowOff>
    </xdr:to>
    <xdr:cxnSp macro="">
      <xdr:nvCxnSpPr>
        <xdr:cNvPr id="285" name="直線コネクタ 284">
          <a:extLst>
            <a:ext uri="{FF2B5EF4-FFF2-40B4-BE49-F238E27FC236}">
              <a16:creationId xmlns:a16="http://schemas.microsoft.com/office/drawing/2014/main" xmlns="" id="{DAD65271-D439-4E4B-A2A9-E73770BE57DF}"/>
            </a:ext>
          </a:extLst>
        </xdr:cNvPr>
        <xdr:cNvCxnSpPr/>
      </xdr:nvCxnSpPr>
      <xdr:spPr>
        <a:xfrm flipV="1">
          <a:off x="2019300" y="1397888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76216</xdr:rowOff>
    </xdr:from>
    <xdr:ext cx="405111" cy="259045"/>
    <xdr:sp macro="" textlink="">
      <xdr:nvSpPr>
        <xdr:cNvPr id="286" name="n_1aveValue【福祉施設】&#10;有形固定資産減価償却率">
          <a:extLst>
            <a:ext uri="{FF2B5EF4-FFF2-40B4-BE49-F238E27FC236}">
              <a16:creationId xmlns:a16="http://schemas.microsoft.com/office/drawing/2014/main" xmlns="" id="{38D57158-C3AB-4F1A-89B4-148D3858D173}"/>
            </a:ext>
          </a:extLst>
        </xdr:cNvPr>
        <xdr:cNvSpPr txBox="1"/>
      </xdr:nvSpPr>
      <xdr:spPr>
        <a:xfrm>
          <a:off x="3582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287" name="n_2aveValue【福祉施設】&#10;有形固定資産減価償却率">
          <a:extLst>
            <a:ext uri="{FF2B5EF4-FFF2-40B4-BE49-F238E27FC236}">
              <a16:creationId xmlns:a16="http://schemas.microsoft.com/office/drawing/2014/main" xmlns="" id="{21ECD472-71B4-43EC-8800-B8442AF5B5F3}"/>
            </a:ext>
          </a:extLst>
        </xdr:cNvPr>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49547</xdr:rowOff>
    </xdr:from>
    <xdr:ext cx="405111" cy="259045"/>
    <xdr:sp macro="" textlink="">
      <xdr:nvSpPr>
        <xdr:cNvPr id="288" name="n_3aveValue【福祉施設】&#10;有形固定資産減価償却率">
          <a:extLst>
            <a:ext uri="{FF2B5EF4-FFF2-40B4-BE49-F238E27FC236}">
              <a16:creationId xmlns:a16="http://schemas.microsoft.com/office/drawing/2014/main" xmlns="" id="{201613B3-7DE4-49B2-8E35-0627AF236A7E}"/>
            </a:ext>
          </a:extLst>
        </xdr:cNvPr>
        <xdr:cNvSpPr txBox="1"/>
      </xdr:nvSpPr>
      <xdr:spPr>
        <a:xfrm>
          <a:off x="1816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111141</xdr:rowOff>
    </xdr:from>
    <xdr:ext cx="405111" cy="259045"/>
    <xdr:sp macro="" textlink="">
      <xdr:nvSpPr>
        <xdr:cNvPr id="289" name="n_1mainValue【福祉施設】&#10;有形固定資産減価償却率">
          <a:extLst>
            <a:ext uri="{FF2B5EF4-FFF2-40B4-BE49-F238E27FC236}">
              <a16:creationId xmlns:a16="http://schemas.microsoft.com/office/drawing/2014/main" xmlns="" id="{C2639174-16C0-4737-B583-DCB6D74FF198}"/>
            </a:ext>
          </a:extLst>
        </xdr:cNvPr>
        <xdr:cNvSpPr txBox="1"/>
      </xdr:nvSpPr>
      <xdr:spPr>
        <a:xfrm>
          <a:off x="35820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158766</xdr:rowOff>
    </xdr:from>
    <xdr:ext cx="405111" cy="259045"/>
    <xdr:sp macro="" textlink="">
      <xdr:nvSpPr>
        <xdr:cNvPr id="290" name="n_2mainValue【福祉施設】&#10;有形固定資産減価償却率">
          <a:extLst>
            <a:ext uri="{FF2B5EF4-FFF2-40B4-BE49-F238E27FC236}">
              <a16:creationId xmlns:a16="http://schemas.microsoft.com/office/drawing/2014/main" xmlns="" id="{3BE02390-0C9B-49C6-98A1-A91947B8B32C}"/>
            </a:ext>
          </a:extLst>
        </xdr:cNvPr>
        <xdr:cNvSpPr txBox="1"/>
      </xdr:nvSpPr>
      <xdr:spPr>
        <a:xfrm>
          <a:off x="27057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160672</xdr:rowOff>
    </xdr:from>
    <xdr:ext cx="405111" cy="259045"/>
    <xdr:sp macro="" textlink="">
      <xdr:nvSpPr>
        <xdr:cNvPr id="291" name="n_3mainValue【福祉施設】&#10;有形固定資産減価償却率">
          <a:extLst>
            <a:ext uri="{FF2B5EF4-FFF2-40B4-BE49-F238E27FC236}">
              <a16:creationId xmlns:a16="http://schemas.microsoft.com/office/drawing/2014/main" xmlns="" id="{CE0B2B5D-F2DE-4EB9-99EB-D045C42A37BD}"/>
            </a:ext>
          </a:extLst>
        </xdr:cNvPr>
        <xdr:cNvSpPr txBox="1"/>
      </xdr:nvSpPr>
      <xdr:spPr>
        <a:xfrm>
          <a:off x="18167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xmlns="" id="{D8D9EC43-B7A3-4055-8AD5-FA523E73E73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xmlns="" id="{CBF29FDF-75A5-4F70-B5B0-BA0864FEA44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xmlns="" id="{1BB44B35-6E98-4F2B-B5BD-20DB89DDCFB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xmlns="" id="{9FF8857D-71C2-4655-AE34-68680E16633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xmlns="" id="{78E0BDDF-2A54-4A62-AB55-17F641674CF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xmlns="" id="{4A8BEA83-F4FB-4A96-8FDC-6031E94836A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xmlns="" id="{AEE6C340-B7D4-4B28-8F14-9E6D2D271CD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xmlns="" id="{3A9EDCB2-2D57-4A79-9E17-04D4F758251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xmlns="" id="{655F641A-0790-4EE4-96CD-EAD7C38FD58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xmlns="" id="{42ED2C68-50F3-4512-AADE-D3F0B5A67EC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a:extLst>
            <a:ext uri="{FF2B5EF4-FFF2-40B4-BE49-F238E27FC236}">
              <a16:creationId xmlns:a16="http://schemas.microsoft.com/office/drawing/2014/main" xmlns="" id="{EA3239F6-A623-436F-874F-850ED1CE7373}"/>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a:extLst>
            <a:ext uri="{FF2B5EF4-FFF2-40B4-BE49-F238E27FC236}">
              <a16:creationId xmlns:a16="http://schemas.microsoft.com/office/drawing/2014/main" xmlns="" id="{F310E2A0-C00C-48E9-A745-7E533585F8FC}"/>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a:extLst>
            <a:ext uri="{FF2B5EF4-FFF2-40B4-BE49-F238E27FC236}">
              <a16:creationId xmlns:a16="http://schemas.microsoft.com/office/drawing/2014/main" xmlns="" id="{7B465B3A-1BB0-41AA-9147-2D30CB3D554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a:extLst>
            <a:ext uri="{FF2B5EF4-FFF2-40B4-BE49-F238E27FC236}">
              <a16:creationId xmlns:a16="http://schemas.microsoft.com/office/drawing/2014/main" xmlns="" id="{8AA9E71E-EA88-4B0E-896D-47756AF35A31}"/>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a:extLst>
            <a:ext uri="{FF2B5EF4-FFF2-40B4-BE49-F238E27FC236}">
              <a16:creationId xmlns:a16="http://schemas.microsoft.com/office/drawing/2014/main" xmlns="" id="{1B93AE89-5E5B-4D6B-A01F-12DF2C58A396}"/>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a:extLst>
            <a:ext uri="{FF2B5EF4-FFF2-40B4-BE49-F238E27FC236}">
              <a16:creationId xmlns:a16="http://schemas.microsoft.com/office/drawing/2014/main" xmlns="" id="{95671FF8-8AC1-4C14-B568-EB1427061FCD}"/>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a:extLst>
            <a:ext uri="{FF2B5EF4-FFF2-40B4-BE49-F238E27FC236}">
              <a16:creationId xmlns:a16="http://schemas.microsoft.com/office/drawing/2014/main" xmlns="" id="{448BC719-2124-4A0B-984D-0C8D39F1CC73}"/>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a:extLst>
            <a:ext uri="{FF2B5EF4-FFF2-40B4-BE49-F238E27FC236}">
              <a16:creationId xmlns:a16="http://schemas.microsoft.com/office/drawing/2014/main" xmlns="" id="{A9779767-0D3D-47F9-829F-06BBA3A5342B}"/>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a:extLst>
            <a:ext uri="{FF2B5EF4-FFF2-40B4-BE49-F238E27FC236}">
              <a16:creationId xmlns:a16="http://schemas.microsoft.com/office/drawing/2014/main" xmlns="" id="{504744E7-C903-41A3-9383-099A01E33BDC}"/>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1" name="テキスト ボックス 310">
          <a:extLst>
            <a:ext uri="{FF2B5EF4-FFF2-40B4-BE49-F238E27FC236}">
              <a16:creationId xmlns:a16="http://schemas.microsoft.com/office/drawing/2014/main" xmlns="" id="{8248027A-4E90-4ED5-96A1-A8BD2F8441AC}"/>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a:extLst>
            <a:ext uri="{FF2B5EF4-FFF2-40B4-BE49-F238E27FC236}">
              <a16:creationId xmlns:a16="http://schemas.microsoft.com/office/drawing/2014/main" xmlns="" id="{82865926-A24A-4082-8E0B-3EE409197EB8}"/>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3" name="テキスト ボックス 312">
          <a:extLst>
            <a:ext uri="{FF2B5EF4-FFF2-40B4-BE49-F238E27FC236}">
              <a16:creationId xmlns:a16="http://schemas.microsoft.com/office/drawing/2014/main" xmlns="" id="{A37A4B89-5F89-4D2F-B57F-9F8E5D233489}"/>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xmlns="" id="{72448634-1702-4CB5-AC06-23A6B5F20F1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xmlns="" id="{32149DA3-E8DB-46D8-81CD-5EB08D253DA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a:extLst>
            <a:ext uri="{FF2B5EF4-FFF2-40B4-BE49-F238E27FC236}">
              <a16:creationId xmlns:a16="http://schemas.microsoft.com/office/drawing/2014/main" xmlns="" id="{61CDA51C-4EE5-4BD0-9A37-574CCB87174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317" name="直線コネクタ 316">
          <a:extLst>
            <a:ext uri="{FF2B5EF4-FFF2-40B4-BE49-F238E27FC236}">
              <a16:creationId xmlns:a16="http://schemas.microsoft.com/office/drawing/2014/main" xmlns="" id="{648C7DF7-0228-4CB1-B878-6FEE4D71D835}"/>
            </a:ext>
          </a:extLst>
        </xdr:cNvPr>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318" name="【福祉施設】&#10;一人当たり面積最小値テキスト">
          <a:extLst>
            <a:ext uri="{FF2B5EF4-FFF2-40B4-BE49-F238E27FC236}">
              <a16:creationId xmlns:a16="http://schemas.microsoft.com/office/drawing/2014/main" xmlns="" id="{E9AAA2BF-24CA-4FD3-8399-ED435833B251}"/>
            </a:ext>
          </a:extLst>
        </xdr:cNvPr>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319" name="直線コネクタ 318">
          <a:extLst>
            <a:ext uri="{FF2B5EF4-FFF2-40B4-BE49-F238E27FC236}">
              <a16:creationId xmlns:a16="http://schemas.microsoft.com/office/drawing/2014/main" xmlns="" id="{56FF139A-6118-4429-96FD-7B098A0CDBA8}"/>
            </a:ext>
          </a:extLst>
        </xdr:cNvPr>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20" name="【福祉施設】&#10;一人当たり面積最大値テキスト">
          <a:extLst>
            <a:ext uri="{FF2B5EF4-FFF2-40B4-BE49-F238E27FC236}">
              <a16:creationId xmlns:a16="http://schemas.microsoft.com/office/drawing/2014/main" xmlns="" id="{BE076A52-D7E9-4AFD-85A9-18B5D6FA52E6}"/>
            </a:ext>
          </a:extLst>
        </xdr:cNvPr>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21" name="直線コネクタ 320">
          <a:extLst>
            <a:ext uri="{FF2B5EF4-FFF2-40B4-BE49-F238E27FC236}">
              <a16:creationId xmlns:a16="http://schemas.microsoft.com/office/drawing/2014/main" xmlns="" id="{CEB1E584-E79F-45A5-B5E7-0E13E78D96CB}"/>
            </a:ext>
          </a:extLst>
        </xdr:cNvPr>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119215</xdr:rowOff>
    </xdr:from>
    <xdr:ext cx="469744" cy="259045"/>
    <xdr:sp macro="" textlink="">
      <xdr:nvSpPr>
        <xdr:cNvPr id="322" name="【福祉施設】&#10;一人当たり面積平均値テキスト">
          <a:extLst>
            <a:ext uri="{FF2B5EF4-FFF2-40B4-BE49-F238E27FC236}">
              <a16:creationId xmlns:a16="http://schemas.microsoft.com/office/drawing/2014/main" xmlns="" id="{7D8135D5-BC61-41A0-8FB6-36CC3E4FA823}"/>
            </a:ext>
          </a:extLst>
        </xdr:cNvPr>
        <xdr:cNvSpPr txBox="1"/>
      </xdr:nvSpPr>
      <xdr:spPr>
        <a:xfrm>
          <a:off x="10515600" y="14521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23" name="フローチャート: 判断 322">
          <a:extLst>
            <a:ext uri="{FF2B5EF4-FFF2-40B4-BE49-F238E27FC236}">
              <a16:creationId xmlns:a16="http://schemas.microsoft.com/office/drawing/2014/main" xmlns="" id="{03AC0FDC-A7E0-4CFC-946B-957CE0F63A04}"/>
            </a:ext>
          </a:extLst>
        </xdr:cNvPr>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24" name="フローチャート: 判断 323">
          <a:extLst>
            <a:ext uri="{FF2B5EF4-FFF2-40B4-BE49-F238E27FC236}">
              <a16:creationId xmlns:a16="http://schemas.microsoft.com/office/drawing/2014/main" xmlns="" id="{A1ED297D-E8A0-40CA-B7A4-A36CF5316717}"/>
            </a:ext>
          </a:extLst>
        </xdr:cNvPr>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25" name="フローチャート: 判断 324">
          <a:extLst>
            <a:ext uri="{FF2B5EF4-FFF2-40B4-BE49-F238E27FC236}">
              <a16:creationId xmlns:a16="http://schemas.microsoft.com/office/drawing/2014/main" xmlns="" id="{DBFDB671-9901-436E-B14D-70E071350D35}"/>
            </a:ext>
          </a:extLst>
        </xdr:cNvPr>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24856</xdr:rowOff>
    </xdr:from>
    <xdr:to>
      <xdr:col>41</xdr:col>
      <xdr:colOff>101600</xdr:colOff>
      <xdr:row>85</xdr:row>
      <xdr:rowOff>126456</xdr:rowOff>
    </xdr:to>
    <xdr:sp macro="" textlink="">
      <xdr:nvSpPr>
        <xdr:cNvPr id="326" name="フローチャート: 判断 325">
          <a:extLst>
            <a:ext uri="{FF2B5EF4-FFF2-40B4-BE49-F238E27FC236}">
              <a16:creationId xmlns:a16="http://schemas.microsoft.com/office/drawing/2014/main" xmlns="" id="{E1B40FD5-3C7F-405E-A70C-D54BC41A17A6}"/>
            </a:ext>
          </a:extLst>
        </xdr:cNvPr>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xmlns="" id="{63D1DA64-0027-4AB8-A7DC-BAD5A810D82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xmlns="" id="{45F7944E-955B-4963-9336-86E66CB14D5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xmlns="" id="{51194F13-D52A-4532-9318-AADC7645EC7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xmlns="" id="{B79C1C06-E792-4BC6-9067-64A8A833C73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xmlns="" id="{F49FCCDF-70A3-40A8-B774-A64A51FDB2E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144055</xdr:rowOff>
    </xdr:from>
    <xdr:to>
      <xdr:col>55</xdr:col>
      <xdr:colOff>50800</xdr:colOff>
      <xdr:row>83</xdr:row>
      <xdr:rowOff>74205</xdr:rowOff>
    </xdr:to>
    <xdr:sp macro="" textlink="">
      <xdr:nvSpPr>
        <xdr:cNvPr id="332" name="楕円 331">
          <a:extLst>
            <a:ext uri="{FF2B5EF4-FFF2-40B4-BE49-F238E27FC236}">
              <a16:creationId xmlns:a16="http://schemas.microsoft.com/office/drawing/2014/main" xmlns="" id="{5D6C717B-84DA-4008-AEC8-44AF613A092E}"/>
            </a:ext>
          </a:extLst>
        </xdr:cNvPr>
        <xdr:cNvSpPr/>
      </xdr:nvSpPr>
      <xdr:spPr>
        <a:xfrm>
          <a:off x="1042670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166932</xdr:rowOff>
    </xdr:from>
    <xdr:ext cx="469744" cy="259045"/>
    <xdr:sp macro="" textlink="">
      <xdr:nvSpPr>
        <xdr:cNvPr id="333" name="【福祉施設】&#10;一人当たり面積該当値テキスト">
          <a:extLst>
            <a:ext uri="{FF2B5EF4-FFF2-40B4-BE49-F238E27FC236}">
              <a16:creationId xmlns:a16="http://schemas.microsoft.com/office/drawing/2014/main" xmlns="" id="{2FE89388-87B6-4716-B5C0-E39DB11B1892}"/>
            </a:ext>
          </a:extLst>
        </xdr:cNvPr>
        <xdr:cNvSpPr txBox="1"/>
      </xdr:nvSpPr>
      <xdr:spPr>
        <a:xfrm>
          <a:off x="10515600" y="1405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121194</xdr:rowOff>
    </xdr:from>
    <xdr:to>
      <xdr:col>50</xdr:col>
      <xdr:colOff>165100</xdr:colOff>
      <xdr:row>83</xdr:row>
      <xdr:rowOff>51344</xdr:rowOff>
    </xdr:to>
    <xdr:sp macro="" textlink="">
      <xdr:nvSpPr>
        <xdr:cNvPr id="334" name="楕円 333">
          <a:extLst>
            <a:ext uri="{FF2B5EF4-FFF2-40B4-BE49-F238E27FC236}">
              <a16:creationId xmlns:a16="http://schemas.microsoft.com/office/drawing/2014/main" xmlns="" id="{D38DBC75-71E8-4139-88D7-605DDC6FD3C5}"/>
            </a:ext>
          </a:extLst>
        </xdr:cNvPr>
        <xdr:cNvSpPr/>
      </xdr:nvSpPr>
      <xdr:spPr>
        <a:xfrm>
          <a:off x="9588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544</xdr:rowOff>
    </xdr:from>
    <xdr:to>
      <xdr:col>55</xdr:col>
      <xdr:colOff>0</xdr:colOff>
      <xdr:row>83</xdr:row>
      <xdr:rowOff>23405</xdr:rowOff>
    </xdr:to>
    <xdr:cxnSp macro="">
      <xdr:nvCxnSpPr>
        <xdr:cNvPr id="335" name="直線コネクタ 334">
          <a:extLst>
            <a:ext uri="{FF2B5EF4-FFF2-40B4-BE49-F238E27FC236}">
              <a16:creationId xmlns:a16="http://schemas.microsoft.com/office/drawing/2014/main" xmlns="" id="{72397A69-DF87-409A-996A-34BC3C119015}"/>
            </a:ext>
          </a:extLst>
        </xdr:cNvPr>
        <xdr:cNvCxnSpPr/>
      </xdr:nvCxnSpPr>
      <xdr:spPr>
        <a:xfrm>
          <a:off x="9639300" y="1423089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117929</xdr:rowOff>
    </xdr:from>
    <xdr:to>
      <xdr:col>46</xdr:col>
      <xdr:colOff>38100</xdr:colOff>
      <xdr:row>83</xdr:row>
      <xdr:rowOff>48079</xdr:rowOff>
    </xdr:to>
    <xdr:sp macro="" textlink="">
      <xdr:nvSpPr>
        <xdr:cNvPr id="336" name="楕円 335">
          <a:extLst>
            <a:ext uri="{FF2B5EF4-FFF2-40B4-BE49-F238E27FC236}">
              <a16:creationId xmlns:a16="http://schemas.microsoft.com/office/drawing/2014/main" xmlns="" id="{4EEFA16B-FFFD-478E-869F-1189EC2BFA9C}"/>
            </a:ext>
          </a:extLst>
        </xdr:cNvPr>
        <xdr:cNvSpPr/>
      </xdr:nvSpPr>
      <xdr:spPr>
        <a:xfrm>
          <a:off x="8699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168729</xdr:rowOff>
    </xdr:from>
    <xdr:to>
      <xdr:col>50</xdr:col>
      <xdr:colOff>114300</xdr:colOff>
      <xdr:row>83</xdr:row>
      <xdr:rowOff>544</xdr:rowOff>
    </xdr:to>
    <xdr:cxnSp macro="">
      <xdr:nvCxnSpPr>
        <xdr:cNvPr id="337" name="直線コネクタ 336">
          <a:extLst>
            <a:ext uri="{FF2B5EF4-FFF2-40B4-BE49-F238E27FC236}">
              <a16:creationId xmlns:a16="http://schemas.microsoft.com/office/drawing/2014/main" xmlns="" id="{BBF3FAB5-F616-48D7-A3D7-29D776D88F44}"/>
            </a:ext>
          </a:extLst>
        </xdr:cNvPr>
        <xdr:cNvCxnSpPr/>
      </xdr:nvCxnSpPr>
      <xdr:spPr>
        <a:xfrm>
          <a:off x="8750300" y="142276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111398</xdr:rowOff>
    </xdr:from>
    <xdr:to>
      <xdr:col>41</xdr:col>
      <xdr:colOff>101600</xdr:colOff>
      <xdr:row>83</xdr:row>
      <xdr:rowOff>41548</xdr:rowOff>
    </xdr:to>
    <xdr:sp macro="" textlink="">
      <xdr:nvSpPr>
        <xdr:cNvPr id="338" name="楕円 337">
          <a:extLst>
            <a:ext uri="{FF2B5EF4-FFF2-40B4-BE49-F238E27FC236}">
              <a16:creationId xmlns:a16="http://schemas.microsoft.com/office/drawing/2014/main" xmlns="" id="{B981D3CC-26A6-4055-B77A-78B96E2CAF07}"/>
            </a:ext>
          </a:extLst>
        </xdr:cNvPr>
        <xdr:cNvSpPr/>
      </xdr:nvSpPr>
      <xdr:spPr>
        <a:xfrm>
          <a:off x="78105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162198</xdr:rowOff>
    </xdr:from>
    <xdr:to>
      <xdr:col>45</xdr:col>
      <xdr:colOff>177800</xdr:colOff>
      <xdr:row>82</xdr:row>
      <xdr:rowOff>168729</xdr:rowOff>
    </xdr:to>
    <xdr:cxnSp macro="">
      <xdr:nvCxnSpPr>
        <xdr:cNvPr id="339" name="直線コネクタ 338">
          <a:extLst>
            <a:ext uri="{FF2B5EF4-FFF2-40B4-BE49-F238E27FC236}">
              <a16:creationId xmlns:a16="http://schemas.microsoft.com/office/drawing/2014/main" xmlns="" id="{32F9E305-4E0B-4CEF-AB2E-3CC16C2B2F7A}"/>
            </a:ext>
          </a:extLst>
        </xdr:cNvPr>
        <xdr:cNvCxnSpPr/>
      </xdr:nvCxnSpPr>
      <xdr:spPr>
        <a:xfrm>
          <a:off x="7861300" y="142210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71863</xdr:rowOff>
    </xdr:from>
    <xdr:ext cx="469744" cy="259045"/>
    <xdr:sp macro="" textlink="">
      <xdr:nvSpPr>
        <xdr:cNvPr id="340" name="n_1aveValue【福祉施設】&#10;一人当たり面積">
          <a:extLst>
            <a:ext uri="{FF2B5EF4-FFF2-40B4-BE49-F238E27FC236}">
              <a16:creationId xmlns:a16="http://schemas.microsoft.com/office/drawing/2014/main" xmlns="" id="{1DC07024-5D3F-4090-B54B-E1B1E07A3AFE}"/>
            </a:ext>
          </a:extLst>
        </xdr:cNvPr>
        <xdr:cNvSpPr txBox="1"/>
      </xdr:nvSpPr>
      <xdr:spPr>
        <a:xfrm>
          <a:off x="9391727"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58800</xdr:rowOff>
    </xdr:from>
    <xdr:ext cx="469744" cy="259045"/>
    <xdr:sp macro="" textlink="">
      <xdr:nvSpPr>
        <xdr:cNvPr id="341" name="n_2aveValue【福祉施設】&#10;一人当たり面積">
          <a:extLst>
            <a:ext uri="{FF2B5EF4-FFF2-40B4-BE49-F238E27FC236}">
              <a16:creationId xmlns:a16="http://schemas.microsoft.com/office/drawing/2014/main" xmlns="" id="{5B058F96-3C9E-4076-92D3-83ECAA087A1D}"/>
            </a:ext>
          </a:extLst>
        </xdr:cNvPr>
        <xdr:cNvSpPr txBox="1"/>
      </xdr:nvSpPr>
      <xdr:spPr>
        <a:xfrm>
          <a:off x="8515427"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117583</xdr:rowOff>
    </xdr:from>
    <xdr:ext cx="469744" cy="259045"/>
    <xdr:sp macro="" textlink="">
      <xdr:nvSpPr>
        <xdr:cNvPr id="342" name="n_3aveValue【福祉施設】&#10;一人当たり面積">
          <a:extLst>
            <a:ext uri="{FF2B5EF4-FFF2-40B4-BE49-F238E27FC236}">
              <a16:creationId xmlns:a16="http://schemas.microsoft.com/office/drawing/2014/main" xmlns="" id="{C3FED5CA-0B2A-4076-B0D0-F4EBC85A0971}"/>
            </a:ext>
          </a:extLst>
        </xdr:cNvPr>
        <xdr:cNvSpPr txBox="1"/>
      </xdr:nvSpPr>
      <xdr:spPr>
        <a:xfrm>
          <a:off x="7626427" y="1469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67871</xdr:rowOff>
    </xdr:from>
    <xdr:ext cx="469744" cy="259045"/>
    <xdr:sp macro="" textlink="">
      <xdr:nvSpPr>
        <xdr:cNvPr id="343" name="n_1mainValue【福祉施設】&#10;一人当たり面積">
          <a:extLst>
            <a:ext uri="{FF2B5EF4-FFF2-40B4-BE49-F238E27FC236}">
              <a16:creationId xmlns:a16="http://schemas.microsoft.com/office/drawing/2014/main" xmlns="" id="{DBBF459E-07B7-43C5-9A2F-9F390A699D4F}"/>
            </a:ext>
          </a:extLst>
        </xdr:cNvPr>
        <xdr:cNvSpPr txBox="1"/>
      </xdr:nvSpPr>
      <xdr:spPr>
        <a:xfrm>
          <a:off x="9391727" y="1395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64606</xdr:rowOff>
    </xdr:from>
    <xdr:ext cx="469744" cy="259045"/>
    <xdr:sp macro="" textlink="">
      <xdr:nvSpPr>
        <xdr:cNvPr id="344" name="n_2mainValue【福祉施設】&#10;一人当たり面積">
          <a:extLst>
            <a:ext uri="{FF2B5EF4-FFF2-40B4-BE49-F238E27FC236}">
              <a16:creationId xmlns:a16="http://schemas.microsoft.com/office/drawing/2014/main" xmlns="" id="{78B77DEF-7540-4EFB-A10F-52DFF7E8DF8E}"/>
            </a:ext>
          </a:extLst>
        </xdr:cNvPr>
        <xdr:cNvSpPr txBox="1"/>
      </xdr:nvSpPr>
      <xdr:spPr>
        <a:xfrm>
          <a:off x="8515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58075</xdr:rowOff>
    </xdr:from>
    <xdr:ext cx="469744" cy="259045"/>
    <xdr:sp macro="" textlink="">
      <xdr:nvSpPr>
        <xdr:cNvPr id="345" name="n_3mainValue【福祉施設】&#10;一人当たり面積">
          <a:extLst>
            <a:ext uri="{FF2B5EF4-FFF2-40B4-BE49-F238E27FC236}">
              <a16:creationId xmlns:a16="http://schemas.microsoft.com/office/drawing/2014/main" xmlns="" id="{FE291C1A-98B3-4E44-897E-F2A0BE7A915A}"/>
            </a:ext>
          </a:extLst>
        </xdr:cNvPr>
        <xdr:cNvSpPr txBox="1"/>
      </xdr:nvSpPr>
      <xdr:spPr>
        <a:xfrm>
          <a:off x="7626427" y="1394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xmlns="" id="{FE92B121-13E5-44B7-9372-33270392416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xmlns="" id="{B28B0D68-7E3A-4916-9428-8824E2F7141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xmlns="" id="{FCB54497-13BF-4CD4-A3C5-B0FC224B3FB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xmlns="" id="{47AFCBAE-AA7E-4C76-A4E3-17B6637D7DB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xmlns="" id="{74506932-7889-4FD9-A959-8DE9E9CEE87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xmlns="" id="{497AE637-3946-4A79-B26B-B67DB825A96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xmlns="" id="{DD1C2987-A5F4-4DDC-AC7F-2910ECBE555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xmlns="" id="{53D34A1D-D634-4FFF-8ECA-F6852DFD449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a:extLst>
            <a:ext uri="{FF2B5EF4-FFF2-40B4-BE49-F238E27FC236}">
              <a16:creationId xmlns:a16="http://schemas.microsoft.com/office/drawing/2014/main" xmlns="" id="{C66822A6-61F9-40A0-8A80-24DD5AE076D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a:extLst>
            <a:ext uri="{FF2B5EF4-FFF2-40B4-BE49-F238E27FC236}">
              <a16:creationId xmlns:a16="http://schemas.microsoft.com/office/drawing/2014/main" xmlns="" id="{37E4EFBB-250E-4C46-8992-A40A6A6227E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a:extLst>
            <a:ext uri="{FF2B5EF4-FFF2-40B4-BE49-F238E27FC236}">
              <a16:creationId xmlns:a16="http://schemas.microsoft.com/office/drawing/2014/main" xmlns="" id="{DF4D13AD-647E-4C83-BBE5-E100F1E62A35}"/>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a:extLst>
            <a:ext uri="{FF2B5EF4-FFF2-40B4-BE49-F238E27FC236}">
              <a16:creationId xmlns:a16="http://schemas.microsoft.com/office/drawing/2014/main" xmlns="" id="{2C57B769-4E02-40D4-A5BD-58C03708A72C}"/>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a:extLst>
            <a:ext uri="{FF2B5EF4-FFF2-40B4-BE49-F238E27FC236}">
              <a16:creationId xmlns:a16="http://schemas.microsoft.com/office/drawing/2014/main" xmlns="" id="{8A42C4DF-5211-4401-88A0-6FA10B2D847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a:extLst>
            <a:ext uri="{FF2B5EF4-FFF2-40B4-BE49-F238E27FC236}">
              <a16:creationId xmlns:a16="http://schemas.microsoft.com/office/drawing/2014/main" xmlns="" id="{12A11AA4-2735-44B6-857F-64296E4CC73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a:extLst>
            <a:ext uri="{FF2B5EF4-FFF2-40B4-BE49-F238E27FC236}">
              <a16:creationId xmlns:a16="http://schemas.microsoft.com/office/drawing/2014/main" xmlns="" id="{2F052128-E907-452C-BDEB-594141DA3F6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a:extLst>
            <a:ext uri="{FF2B5EF4-FFF2-40B4-BE49-F238E27FC236}">
              <a16:creationId xmlns:a16="http://schemas.microsoft.com/office/drawing/2014/main" xmlns="" id="{49FBE2A3-DF18-4D70-A9A2-3E92AAB50F6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a:extLst>
            <a:ext uri="{FF2B5EF4-FFF2-40B4-BE49-F238E27FC236}">
              <a16:creationId xmlns:a16="http://schemas.microsoft.com/office/drawing/2014/main" xmlns="" id="{7C5B34D3-679B-4434-9023-56C441DDDAA4}"/>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a:extLst>
            <a:ext uri="{FF2B5EF4-FFF2-40B4-BE49-F238E27FC236}">
              <a16:creationId xmlns:a16="http://schemas.microsoft.com/office/drawing/2014/main" xmlns="" id="{43507072-7680-4119-A7DA-C431DFDBDA1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a:extLst>
            <a:ext uri="{FF2B5EF4-FFF2-40B4-BE49-F238E27FC236}">
              <a16:creationId xmlns:a16="http://schemas.microsoft.com/office/drawing/2014/main" xmlns="" id="{01900514-8BBC-4CF9-AB3A-A3DC95B5E0D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a:extLst>
            <a:ext uri="{FF2B5EF4-FFF2-40B4-BE49-F238E27FC236}">
              <a16:creationId xmlns:a16="http://schemas.microsoft.com/office/drawing/2014/main" xmlns="" id="{159D025B-8073-4A29-9663-8498B51ED4D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a:extLst>
            <a:ext uri="{FF2B5EF4-FFF2-40B4-BE49-F238E27FC236}">
              <a16:creationId xmlns:a16="http://schemas.microsoft.com/office/drawing/2014/main" xmlns="" id="{C5B1DB8F-0D1F-4E6B-8DA6-9AE0D7080E6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a:extLst>
            <a:ext uri="{FF2B5EF4-FFF2-40B4-BE49-F238E27FC236}">
              <a16:creationId xmlns:a16="http://schemas.microsoft.com/office/drawing/2014/main" xmlns="" id="{6CE9C69B-9000-442A-A3C9-91BD38973C25}"/>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a:extLst>
            <a:ext uri="{FF2B5EF4-FFF2-40B4-BE49-F238E27FC236}">
              <a16:creationId xmlns:a16="http://schemas.microsoft.com/office/drawing/2014/main" xmlns="" id="{E4EE6393-E263-4652-9A1C-D7FAEDBD959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a:extLst>
            <a:ext uri="{FF2B5EF4-FFF2-40B4-BE49-F238E27FC236}">
              <a16:creationId xmlns:a16="http://schemas.microsoft.com/office/drawing/2014/main" xmlns="" id="{5F442C49-C297-4CAC-8357-D21055D02BF7}"/>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a:extLst>
            <a:ext uri="{FF2B5EF4-FFF2-40B4-BE49-F238E27FC236}">
              <a16:creationId xmlns:a16="http://schemas.microsoft.com/office/drawing/2014/main" xmlns="" id="{7F1920F8-63EB-4899-8669-850076CE6CF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371" name="直線コネクタ 370">
          <a:extLst>
            <a:ext uri="{FF2B5EF4-FFF2-40B4-BE49-F238E27FC236}">
              <a16:creationId xmlns:a16="http://schemas.microsoft.com/office/drawing/2014/main" xmlns="" id="{44566FE7-1AD3-4AD5-A2B7-EEF819658B84}"/>
            </a:ext>
          </a:extLst>
        </xdr:cNvPr>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372" name="【市民会館】&#10;有形固定資産減価償却率最小値テキスト">
          <a:extLst>
            <a:ext uri="{FF2B5EF4-FFF2-40B4-BE49-F238E27FC236}">
              <a16:creationId xmlns:a16="http://schemas.microsoft.com/office/drawing/2014/main" xmlns="" id="{7400BB3A-0DAA-4E40-8431-82D9A45E859F}"/>
            </a:ext>
          </a:extLst>
        </xdr:cNvPr>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73" name="直線コネクタ 372">
          <a:extLst>
            <a:ext uri="{FF2B5EF4-FFF2-40B4-BE49-F238E27FC236}">
              <a16:creationId xmlns:a16="http://schemas.microsoft.com/office/drawing/2014/main" xmlns="" id="{F000F985-A68B-4A4D-9410-D2F0C3449938}"/>
            </a:ext>
          </a:extLst>
        </xdr:cNvPr>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4" name="【市民会館】&#10;有形固定資産減価償却率最大値テキスト">
          <a:extLst>
            <a:ext uri="{FF2B5EF4-FFF2-40B4-BE49-F238E27FC236}">
              <a16:creationId xmlns:a16="http://schemas.microsoft.com/office/drawing/2014/main" xmlns="" id="{3B82E0F6-02FC-4A15-A75B-A89164557C3E}"/>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5" name="直線コネクタ 374">
          <a:extLst>
            <a:ext uri="{FF2B5EF4-FFF2-40B4-BE49-F238E27FC236}">
              <a16:creationId xmlns:a16="http://schemas.microsoft.com/office/drawing/2014/main" xmlns="" id="{73E49F37-6B6E-4325-A32A-3B69EBD61479}"/>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137721</xdr:rowOff>
    </xdr:from>
    <xdr:ext cx="405111" cy="259045"/>
    <xdr:sp macro="" textlink="">
      <xdr:nvSpPr>
        <xdr:cNvPr id="376" name="【市民会館】&#10;有形固定資産減価償却率平均値テキスト">
          <a:extLst>
            <a:ext uri="{FF2B5EF4-FFF2-40B4-BE49-F238E27FC236}">
              <a16:creationId xmlns:a16="http://schemas.microsoft.com/office/drawing/2014/main" xmlns="" id="{BE78EF9C-627A-4C40-8D7C-EC6E86F0CC62}"/>
            </a:ext>
          </a:extLst>
        </xdr:cNvPr>
        <xdr:cNvSpPr txBox="1"/>
      </xdr:nvSpPr>
      <xdr:spPr>
        <a:xfrm>
          <a:off x="4673600" y="17797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377" name="フローチャート: 判断 376">
          <a:extLst>
            <a:ext uri="{FF2B5EF4-FFF2-40B4-BE49-F238E27FC236}">
              <a16:creationId xmlns:a16="http://schemas.microsoft.com/office/drawing/2014/main" xmlns="" id="{81DD4052-8DCC-4985-8D1D-2D393F434592}"/>
            </a:ext>
          </a:extLst>
        </xdr:cNvPr>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378" name="フローチャート: 判断 377">
          <a:extLst>
            <a:ext uri="{FF2B5EF4-FFF2-40B4-BE49-F238E27FC236}">
              <a16:creationId xmlns:a16="http://schemas.microsoft.com/office/drawing/2014/main" xmlns="" id="{C0782BF4-4CB6-4D15-A7CB-60BB541D1E6F}"/>
            </a:ext>
          </a:extLst>
        </xdr:cNvPr>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xdr:rowOff>
    </xdr:from>
    <xdr:to>
      <xdr:col>15</xdr:col>
      <xdr:colOff>101600</xdr:colOff>
      <xdr:row>104</xdr:row>
      <xdr:rowOff>102507</xdr:rowOff>
    </xdr:to>
    <xdr:sp macro="" textlink="">
      <xdr:nvSpPr>
        <xdr:cNvPr id="379" name="フローチャート: 判断 378">
          <a:extLst>
            <a:ext uri="{FF2B5EF4-FFF2-40B4-BE49-F238E27FC236}">
              <a16:creationId xmlns:a16="http://schemas.microsoft.com/office/drawing/2014/main" xmlns="" id="{839C3A06-5EE6-447D-B4F9-F3E1533AE17E}"/>
            </a:ext>
          </a:extLst>
        </xdr:cNvPr>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380" name="フローチャート: 判断 379">
          <a:extLst>
            <a:ext uri="{FF2B5EF4-FFF2-40B4-BE49-F238E27FC236}">
              <a16:creationId xmlns:a16="http://schemas.microsoft.com/office/drawing/2014/main" xmlns="" id="{0BACC4C5-5618-496C-9B92-0843D27F1EAC}"/>
            </a:ext>
          </a:extLst>
        </xdr:cNvPr>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xmlns="" id="{3059BAC4-A5C7-4553-8797-C3770563A46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xmlns="" id="{F466371C-6F6B-487B-A0E5-A21C673E542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xmlns="" id="{CBEB4829-F53B-431C-98D0-2741405F4C3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xmlns="" id="{5ED97D7B-69FD-49EE-B8BA-5BBCBEA835E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xmlns="" id="{C9A27BC4-BD4D-43E2-AC1A-018434F917B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90714</xdr:rowOff>
    </xdr:from>
    <xdr:to>
      <xdr:col>15</xdr:col>
      <xdr:colOff>101600</xdr:colOff>
      <xdr:row>105</xdr:row>
      <xdr:rowOff>20864</xdr:rowOff>
    </xdr:to>
    <xdr:sp macro="" textlink="">
      <xdr:nvSpPr>
        <xdr:cNvPr id="386" name="楕円 385">
          <a:extLst>
            <a:ext uri="{FF2B5EF4-FFF2-40B4-BE49-F238E27FC236}">
              <a16:creationId xmlns:a16="http://schemas.microsoft.com/office/drawing/2014/main" xmlns="" id="{137D897C-F32C-4746-A8F3-E1758C2D5B1E}"/>
            </a:ext>
          </a:extLst>
        </xdr:cNvPr>
        <xdr:cNvSpPr/>
      </xdr:nvSpPr>
      <xdr:spPr>
        <a:xfrm>
          <a:off x="2857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123371</xdr:rowOff>
    </xdr:from>
    <xdr:to>
      <xdr:col>10</xdr:col>
      <xdr:colOff>165100</xdr:colOff>
      <xdr:row>105</xdr:row>
      <xdr:rowOff>53521</xdr:rowOff>
    </xdr:to>
    <xdr:sp macro="" textlink="">
      <xdr:nvSpPr>
        <xdr:cNvPr id="387" name="楕円 386">
          <a:extLst>
            <a:ext uri="{FF2B5EF4-FFF2-40B4-BE49-F238E27FC236}">
              <a16:creationId xmlns:a16="http://schemas.microsoft.com/office/drawing/2014/main" xmlns="" id="{FBE9C7F4-D8AF-4F4C-B768-04766F044D92}"/>
            </a:ext>
          </a:extLst>
        </xdr:cNvPr>
        <xdr:cNvSpPr/>
      </xdr:nvSpPr>
      <xdr:spPr>
        <a:xfrm>
          <a:off x="1968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141514</xdr:rowOff>
    </xdr:from>
    <xdr:to>
      <xdr:col>15</xdr:col>
      <xdr:colOff>50800</xdr:colOff>
      <xdr:row>105</xdr:row>
      <xdr:rowOff>2721</xdr:rowOff>
    </xdr:to>
    <xdr:cxnSp macro="">
      <xdr:nvCxnSpPr>
        <xdr:cNvPr id="388" name="直線コネクタ 387">
          <a:extLst>
            <a:ext uri="{FF2B5EF4-FFF2-40B4-BE49-F238E27FC236}">
              <a16:creationId xmlns:a16="http://schemas.microsoft.com/office/drawing/2014/main" xmlns="" id="{4153BDE5-07B9-42FF-A1C0-CD441E67D6EB}"/>
            </a:ext>
          </a:extLst>
        </xdr:cNvPr>
        <xdr:cNvCxnSpPr/>
      </xdr:nvCxnSpPr>
      <xdr:spPr>
        <a:xfrm flipV="1">
          <a:off x="2019300" y="179723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99440</xdr:rowOff>
    </xdr:from>
    <xdr:ext cx="405111" cy="259045"/>
    <xdr:sp macro="" textlink="">
      <xdr:nvSpPr>
        <xdr:cNvPr id="389" name="n_1aveValue【市民会館】&#10;有形固定資産減価償却率">
          <a:extLst>
            <a:ext uri="{FF2B5EF4-FFF2-40B4-BE49-F238E27FC236}">
              <a16:creationId xmlns:a16="http://schemas.microsoft.com/office/drawing/2014/main" xmlns="" id="{2BE5C3A1-9C6E-4989-85F0-A914AED06C85}"/>
            </a:ext>
          </a:extLst>
        </xdr:cNvPr>
        <xdr:cNvSpPr txBox="1"/>
      </xdr:nvSpPr>
      <xdr:spPr>
        <a:xfrm>
          <a:off x="35820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119034</xdr:rowOff>
    </xdr:from>
    <xdr:ext cx="405111" cy="259045"/>
    <xdr:sp macro="" textlink="">
      <xdr:nvSpPr>
        <xdr:cNvPr id="390" name="n_2aveValue【市民会館】&#10;有形固定資産減価償却率">
          <a:extLst>
            <a:ext uri="{FF2B5EF4-FFF2-40B4-BE49-F238E27FC236}">
              <a16:creationId xmlns:a16="http://schemas.microsoft.com/office/drawing/2014/main" xmlns="" id="{01A27F39-EDFA-4A73-8C87-2291E4B55D39}"/>
            </a:ext>
          </a:extLst>
        </xdr:cNvPr>
        <xdr:cNvSpPr txBox="1"/>
      </xdr:nvSpPr>
      <xdr:spPr>
        <a:xfrm>
          <a:off x="2705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117401</xdr:rowOff>
    </xdr:from>
    <xdr:ext cx="405111" cy="259045"/>
    <xdr:sp macro="" textlink="">
      <xdr:nvSpPr>
        <xdr:cNvPr id="391" name="n_3aveValue【市民会館】&#10;有形固定資産減価償却率">
          <a:extLst>
            <a:ext uri="{FF2B5EF4-FFF2-40B4-BE49-F238E27FC236}">
              <a16:creationId xmlns:a16="http://schemas.microsoft.com/office/drawing/2014/main" xmlns="" id="{7D5F1CB2-D248-47F8-8FA9-CE5394EA6B81}"/>
            </a:ext>
          </a:extLst>
        </xdr:cNvPr>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11991</xdr:rowOff>
    </xdr:from>
    <xdr:ext cx="405111" cy="259045"/>
    <xdr:sp macro="" textlink="">
      <xdr:nvSpPr>
        <xdr:cNvPr id="392" name="n_2mainValue【市民会館】&#10;有形固定資産減価償却率">
          <a:extLst>
            <a:ext uri="{FF2B5EF4-FFF2-40B4-BE49-F238E27FC236}">
              <a16:creationId xmlns:a16="http://schemas.microsoft.com/office/drawing/2014/main" xmlns="" id="{E66FA0CB-944F-44A5-B195-94DE7CCAAF52}"/>
            </a:ext>
          </a:extLst>
        </xdr:cNvPr>
        <xdr:cNvSpPr txBox="1"/>
      </xdr:nvSpPr>
      <xdr:spPr>
        <a:xfrm>
          <a:off x="2705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44648</xdr:rowOff>
    </xdr:from>
    <xdr:ext cx="405111" cy="259045"/>
    <xdr:sp macro="" textlink="">
      <xdr:nvSpPr>
        <xdr:cNvPr id="393" name="n_3mainValue【市民会館】&#10;有形固定資産減価償却率">
          <a:extLst>
            <a:ext uri="{FF2B5EF4-FFF2-40B4-BE49-F238E27FC236}">
              <a16:creationId xmlns:a16="http://schemas.microsoft.com/office/drawing/2014/main" xmlns="" id="{63AA4DA6-E7D5-44E9-9032-B745DEB9329E}"/>
            </a:ext>
          </a:extLst>
        </xdr:cNvPr>
        <xdr:cNvSpPr txBox="1"/>
      </xdr:nvSpPr>
      <xdr:spPr>
        <a:xfrm>
          <a:off x="1816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4" name="正方形/長方形 393">
          <a:extLst>
            <a:ext uri="{FF2B5EF4-FFF2-40B4-BE49-F238E27FC236}">
              <a16:creationId xmlns:a16="http://schemas.microsoft.com/office/drawing/2014/main" xmlns="" id="{AC5A8FE2-AE5B-4915-97E3-E133CC6CBD9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5" name="正方形/長方形 394">
          <a:extLst>
            <a:ext uri="{FF2B5EF4-FFF2-40B4-BE49-F238E27FC236}">
              <a16:creationId xmlns:a16="http://schemas.microsoft.com/office/drawing/2014/main" xmlns="" id="{731332E3-DBCE-44AD-8B57-025043877BE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6" name="正方形/長方形 395">
          <a:extLst>
            <a:ext uri="{FF2B5EF4-FFF2-40B4-BE49-F238E27FC236}">
              <a16:creationId xmlns:a16="http://schemas.microsoft.com/office/drawing/2014/main" xmlns="" id="{AFABEA07-BC99-4F72-B5FC-3C33A0F12B0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7" name="正方形/長方形 396">
          <a:extLst>
            <a:ext uri="{FF2B5EF4-FFF2-40B4-BE49-F238E27FC236}">
              <a16:creationId xmlns:a16="http://schemas.microsoft.com/office/drawing/2014/main" xmlns="" id="{0601F064-CBCB-4823-A35F-B59B8824FF2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8" name="正方形/長方形 397">
          <a:extLst>
            <a:ext uri="{FF2B5EF4-FFF2-40B4-BE49-F238E27FC236}">
              <a16:creationId xmlns:a16="http://schemas.microsoft.com/office/drawing/2014/main" xmlns="" id="{E5B833DD-39D6-497F-9F06-B3D1384EE29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9" name="正方形/長方形 398">
          <a:extLst>
            <a:ext uri="{FF2B5EF4-FFF2-40B4-BE49-F238E27FC236}">
              <a16:creationId xmlns:a16="http://schemas.microsoft.com/office/drawing/2014/main" xmlns="" id="{A26EFE36-B5EA-414F-8C03-26F716E93B3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0" name="正方形/長方形 399">
          <a:extLst>
            <a:ext uri="{FF2B5EF4-FFF2-40B4-BE49-F238E27FC236}">
              <a16:creationId xmlns:a16="http://schemas.microsoft.com/office/drawing/2014/main" xmlns="" id="{A4FCED26-4547-42C1-A3F1-E73BA65587F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1" name="正方形/長方形 400">
          <a:extLst>
            <a:ext uri="{FF2B5EF4-FFF2-40B4-BE49-F238E27FC236}">
              <a16:creationId xmlns:a16="http://schemas.microsoft.com/office/drawing/2014/main" xmlns="" id="{7FA228D3-B166-499E-ACF6-A15EB52731C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2" name="テキスト ボックス 401">
          <a:extLst>
            <a:ext uri="{FF2B5EF4-FFF2-40B4-BE49-F238E27FC236}">
              <a16:creationId xmlns:a16="http://schemas.microsoft.com/office/drawing/2014/main" xmlns="" id="{87FAF41D-FA72-4727-A851-B4461C92CDD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3" name="直線コネクタ 402">
          <a:extLst>
            <a:ext uri="{FF2B5EF4-FFF2-40B4-BE49-F238E27FC236}">
              <a16:creationId xmlns:a16="http://schemas.microsoft.com/office/drawing/2014/main" xmlns="" id="{03014657-96F8-41F8-B07B-926E23EB08F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4" name="直線コネクタ 403">
          <a:extLst>
            <a:ext uri="{FF2B5EF4-FFF2-40B4-BE49-F238E27FC236}">
              <a16:creationId xmlns:a16="http://schemas.microsoft.com/office/drawing/2014/main" xmlns="" id="{25A4AFEC-D55C-4043-BDD3-77AEF22E989D}"/>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05" name="テキスト ボックス 404">
          <a:extLst>
            <a:ext uri="{FF2B5EF4-FFF2-40B4-BE49-F238E27FC236}">
              <a16:creationId xmlns:a16="http://schemas.microsoft.com/office/drawing/2014/main" xmlns="" id="{635A82CB-23A2-41D6-922E-8ED933E29F44}"/>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6" name="直線コネクタ 405">
          <a:extLst>
            <a:ext uri="{FF2B5EF4-FFF2-40B4-BE49-F238E27FC236}">
              <a16:creationId xmlns:a16="http://schemas.microsoft.com/office/drawing/2014/main" xmlns="" id="{785FCDEE-6507-4935-BEFD-7DC2D6D1F5ED}"/>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07" name="テキスト ボックス 406">
          <a:extLst>
            <a:ext uri="{FF2B5EF4-FFF2-40B4-BE49-F238E27FC236}">
              <a16:creationId xmlns:a16="http://schemas.microsoft.com/office/drawing/2014/main" xmlns="" id="{684721CD-9A22-4C75-A58C-E566D3CD3C25}"/>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08" name="直線コネクタ 407">
          <a:extLst>
            <a:ext uri="{FF2B5EF4-FFF2-40B4-BE49-F238E27FC236}">
              <a16:creationId xmlns:a16="http://schemas.microsoft.com/office/drawing/2014/main" xmlns="" id="{C07E77C2-DEC7-435D-8476-FF1A97A43EBA}"/>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09" name="テキスト ボックス 408">
          <a:extLst>
            <a:ext uri="{FF2B5EF4-FFF2-40B4-BE49-F238E27FC236}">
              <a16:creationId xmlns:a16="http://schemas.microsoft.com/office/drawing/2014/main" xmlns="" id="{9C9D8C69-5B08-4E28-8DBF-667D7ACEED7E}"/>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0" name="直線コネクタ 409">
          <a:extLst>
            <a:ext uri="{FF2B5EF4-FFF2-40B4-BE49-F238E27FC236}">
              <a16:creationId xmlns:a16="http://schemas.microsoft.com/office/drawing/2014/main" xmlns="" id="{CC9D27EF-CCB7-4167-AEAE-261043821A5E}"/>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1" name="テキスト ボックス 410">
          <a:extLst>
            <a:ext uri="{FF2B5EF4-FFF2-40B4-BE49-F238E27FC236}">
              <a16:creationId xmlns:a16="http://schemas.microsoft.com/office/drawing/2014/main" xmlns="" id="{4C9C1AC6-4700-42C3-A45C-212106E063EF}"/>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a:extLst>
            <a:ext uri="{FF2B5EF4-FFF2-40B4-BE49-F238E27FC236}">
              <a16:creationId xmlns:a16="http://schemas.microsoft.com/office/drawing/2014/main" xmlns="" id="{FEA760F4-2F8C-4D82-99A6-9EE6637D3FC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3" name="テキスト ボックス 412">
          <a:extLst>
            <a:ext uri="{FF2B5EF4-FFF2-40B4-BE49-F238E27FC236}">
              <a16:creationId xmlns:a16="http://schemas.microsoft.com/office/drawing/2014/main" xmlns="" id="{89E26189-7F0A-42E4-AAED-A430AA504C0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a:extLst>
            <a:ext uri="{FF2B5EF4-FFF2-40B4-BE49-F238E27FC236}">
              <a16:creationId xmlns:a16="http://schemas.microsoft.com/office/drawing/2014/main" xmlns="" id="{F0F377C3-61BD-4391-B8B8-FC9BFB42F0C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415" name="直線コネクタ 414">
          <a:extLst>
            <a:ext uri="{FF2B5EF4-FFF2-40B4-BE49-F238E27FC236}">
              <a16:creationId xmlns:a16="http://schemas.microsoft.com/office/drawing/2014/main" xmlns="" id="{2EDD57E0-D11E-4E93-941C-74A0A7638A17}"/>
            </a:ext>
          </a:extLst>
        </xdr:cNvPr>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16" name="【市民会館】&#10;一人当たり面積最小値テキスト">
          <a:extLst>
            <a:ext uri="{FF2B5EF4-FFF2-40B4-BE49-F238E27FC236}">
              <a16:creationId xmlns:a16="http://schemas.microsoft.com/office/drawing/2014/main" xmlns="" id="{DAE3EB57-EA42-4675-A162-BE09CEF00B69}"/>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17" name="直線コネクタ 416">
          <a:extLst>
            <a:ext uri="{FF2B5EF4-FFF2-40B4-BE49-F238E27FC236}">
              <a16:creationId xmlns:a16="http://schemas.microsoft.com/office/drawing/2014/main" xmlns="" id="{E0AB411D-9EB5-45FA-80BA-5FF91B89A7E2}"/>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418" name="【市民会館】&#10;一人当たり面積最大値テキスト">
          <a:extLst>
            <a:ext uri="{FF2B5EF4-FFF2-40B4-BE49-F238E27FC236}">
              <a16:creationId xmlns:a16="http://schemas.microsoft.com/office/drawing/2014/main" xmlns="" id="{F61E5B5F-9C2E-464E-B367-9879CC4E8ABF}"/>
            </a:ext>
          </a:extLst>
        </xdr:cNvPr>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419" name="直線コネクタ 418">
          <a:extLst>
            <a:ext uri="{FF2B5EF4-FFF2-40B4-BE49-F238E27FC236}">
              <a16:creationId xmlns:a16="http://schemas.microsoft.com/office/drawing/2014/main" xmlns="" id="{A7520CDE-DED6-4224-969F-66E9AE7CC486}"/>
            </a:ext>
          </a:extLst>
        </xdr:cNvPr>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154703</xdr:rowOff>
    </xdr:from>
    <xdr:ext cx="469744" cy="259045"/>
    <xdr:sp macro="" textlink="">
      <xdr:nvSpPr>
        <xdr:cNvPr id="420" name="【市民会館】&#10;一人当たり面積平均値テキスト">
          <a:extLst>
            <a:ext uri="{FF2B5EF4-FFF2-40B4-BE49-F238E27FC236}">
              <a16:creationId xmlns:a16="http://schemas.microsoft.com/office/drawing/2014/main" xmlns="" id="{50C081E3-EF65-45B6-8D28-483E9C4051BF}"/>
            </a:ext>
          </a:extLst>
        </xdr:cNvPr>
        <xdr:cNvSpPr txBox="1"/>
      </xdr:nvSpPr>
      <xdr:spPr>
        <a:xfrm>
          <a:off x="10515600" y="18156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421" name="フローチャート: 判断 420">
          <a:extLst>
            <a:ext uri="{FF2B5EF4-FFF2-40B4-BE49-F238E27FC236}">
              <a16:creationId xmlns:a16="http://schemas.microsoft.com/office/drawing/2014/main" xmlns="" id="{F01A199E-B7D2-4DCE-BAFA-FE401138D55A}"/>
            </a:ext>
          </a:extLst>
        </xdr:cNvPr>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422" name="フローチャート: 判断 421">
          <a:extLst>
            <a:ext uri="{FF2B5EF4-FFF2-40B4-BE49-F238E27FC236}">
              <a16:creationId xmlns:a16="http://schemas.microsoft.com/office/drawing/2014/main" xmlns="" id="{6DF96E8D-69D5-47C7-A843-74965693F5DE}"/>
            </a:ext>
          </a:extLst>
        </xdr:cNvPr>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423" name="フローチャート: 判断 422">
          <a:extLst>
            <a:ext uri="{FF2B5EF4-FFF2-40B4-BE49-F238E27FC236}">
              <a16:creationId xmlns:a16="http://schemas.microsoft.com/office/drawing/2014/main" xmlns="" id="{39B69F22-8BAC-4EA2-8D0C-29AB3A1D7E10}"/>
            </a:ext>
          </a:extLst>
        </xdr:cNvPr>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424" name="フローチャート: 判断 423">
          <a:extLst>
            <a:ext uri="{FF2B5EF4-FFF2-40B4-BE49-F238E27FC236}">
              <a16:creationId xmlns:a16="http://schemas.microsoft.com/office/drawing/2014/main" xmlns="" id="{129300AD-DD1F-447D-9453-7917F22B363F}"/>
            </a:ext>
          </a:extLst>
        </xdr:cNvPr>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xmlns="" id="{0D73C05D-687E-4B8D-AC0B-BD806D56D4A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xmlns="" id="{C5003806-2AEF-45B4-8F58-66FAE1AF480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xmlns="" id="{399E2709-BFEB-4911-AAE9-7FDD5680F71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xmlns="" id="{48CA08A1-751B-4BB1-917C-EEDC08152DC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xmlns="" id="{0A3D6206-5882-40D4-8303-C6F8D0B40AA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71120</xdr:rowOff>
    </xdr:from>
    <xdr:to>
      <xdr:col>46</xdr:col>
      <xdr:colOff>38100</xdr:colOff>
      <xdr:row>108</xdr:row>
      <xdr:rowOff>1270</xdr:rowOff>
    </xdr:to>
    <xdr:sp macro="" textlink="">
      <xdr:nvSpPr>
        <xdr:cNvPr id="430" name="楕円 429">
          <a:extLst>
            <a:ext uri="{FF2B5EF4-FFF2-40B4-BE49-F238E27FC236}">
              <a16:creationId xmlns:a16="http://schemas.microsoft.com/office/drawing/2014/main" xmlns="" id="{38A0FE72-DFD8-4C6E-9696-A5F5F3C45655}"/>
            </a:ext>
          </a:extLst>
        </xdr:cNvPr>
        <xdr:cNvSpPr/>
      </xdr:nvSpPr>
      <xdr:spPr>
        <a:xfrm>
          <a:off x="8699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68835</xdr:rowOff>
    </xdr:from>
    <xdr:to>
      <xdr:col>41</xdr:col>
      <xdr:colOff>101600</xdr:colOff>
      <xdr:row>107</xdr:row>
      <xdr:rowOff>170435</xdr:rowOff>
    </xdr:to>
    <xdr:sp macro="" textlink="">
      <xdr:nvSpPr>
        <xdr:cNvPr id="431" name="楕円 430">
          <a:extLst>
            <a:ext uri="{FF2B5EF4-FFF2-40B4-BE49-F238E27FC236}">
              <a16:creationId xmlns:a16="http://schemas.microsoft.com/office/drawing/2014/main" xmlns="" id="{86B029C6-7C34-407E-AB9C-0CF7477C4AC5}"/>
            </a:ext>
          </a:extLst>
        </xdr:cNvPr>
        <xdr:cNvSpPr/>
      </xdr:nvSpPr>
      <xdr:spPr>
        <a:xfrm>
          <a:off x="78105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119635</xdr:rowOff>
    </xdr:from>
    <xdr:to>
      <xdr:col>45</xdr:col>
      <xdr:colOff>177800</xdr:colOff>
      <xdr:row>107</xdr:row>
      <xdr:rowOff>121920</xdr:rowOff>
    </xdr:to>
    <xdr:cxnSp macro="">
      <xdr:nvCxnSpPr>
        <xdr:cNvPr id="432" name="直線コネクタ 431">
          <a:extLst>
            <a:ext uri="{FF2B5EF4-FFF2-40B4-BE49-F238E27FC236}">
              <a16:creationId xmlns:a16="http://schemas.microsoft.com/office/drawing/2014/main" xmlns="" id="{5D9BFB24-F4EB-4E8A-B815-9BFAE29F92B6}"/>
            </a:ext>
          </a:extLst>
        </xdr:cNvPr>
        <xdr:cNvCxnSpPr/>
      </xdr:nvCxnSpPr>
      <xdr:spPr>
        <a:xfrm>
          <a:off x="7861300" y="1846478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157242</xdr:rowOff>
    </xdr:from>
    <xdr:ext cx="469744" cy="259045"/>
    <xdr:sp macro="" textlink="">
      <xdr:nvSpPr>
        <xdr:cNvPr id="433" name="n_1aveValue【市民会館】&#10;一人当たり面積">
          <a:extLst>
            <a:ext uri="{FF2B5EF4-FFF2-40B4-BE49-F238E27FC236}">
              <a16:creationId xmlns:a16="http://schemas.microsoft.com/office/drawing/2014/main" xmlns="" id="{22C23A50-5DD8-4F3E-B5D1-62BB89F35DEB}"/>
            </a:ext>
          </a:extLst>
        </xdr:cNvPr>
        <xdr:cNvSpPr txBox="1"/>
      </xdr:nvSpPr>
      <xdr:spPr>
        <a:xfrm>
          <a:off x="93917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150385</xdr:rowOff>
    </xdr:from>
    <xdr:ext cx="469744" cy="259045"/>
    <xdr:sp macro="" textlink="">
      <xdr:nvSpPr>
        <xdr:cNvPr id="434" name="n_2aveValue【市民会館】&#10;一人当たり面積">
          <a:extLst>
            <a:ext uri="{FF2B5EF4-FFF2-40B4-BE49-F238E27FC236}">
              <a16:creationId xmlns:a16="http://schemas.microsoft.com/office/drawing/2014/main" xmlns="" id="{093AAA21-890F-4F1D-8DD7-CCF757175CB5}"/>
            </a:ext>
          </a:extLst>
        </xdr:cNvPr>
        <xdr:cNvSpPr txBox="1"/>
      </xdr:nvSpPr>
      <xdr:spPr>
        <a:xfrm>
          <a:off x="8515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435" name="n_3aveValue【市民会館】&#10;一人当たり面積">
          <a:extLst>
            <a:ext uri="{FF2B5EF4-FFF2-40B4-BE49-F238E27FC236}">
              <a16:creationId xmlns:a16="http://schemas.microsoft.com/office/drawing/2014/main" xmlns="" id="{E9523595-E34B-42BB-8214-EAB1778A1830}"/>
            </a:ext>
          </a:extLst>
        </xdr:cNvPr>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163847</xdr:rowOff>
    </xdr:from>
    <xdr:ext cx="469744" cy="259045"/>
    <xdr:sp macro="" textlink="">
      <xdr:nvSpPr>
        <xdr:cNvPr id="436" name="n_2mainValue【市民会館】&#10;一人当たり面積">
          <a:extLst>
            <a:ext uri="{FF2B5EF4-FFF2-40B4-BE49-F238E27FC236}">
              <a16:creationId xmlns:a16="http://schemas.microsoft.com/office/drawing/2014/main" xmlns="" id="{40A65B74-31CD-4543-802E-9945FB81F5CC}"/>
            </a:ext>
          </a:extLst>
        </xdr:cNvPr>
        <xdr:cNvSpPr txBox="1"/>
      </xdr:nvSpPr>
      <xdr:spPr>
        <a:xfrm>
          <a:off x="8515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161562</xdr:rowOff>
    </xdr:from>
    <xdr:ext cx="469744" cy="259045"/>
    <xdr:sp macro="" textlink="">
      <xdr:nvSpPr>
        <xdr:cNvPr id="437" name="n_3mainValue【市民会館】&#10;一人当たり面積">
          <a:extLst>
            <a:ext uri="{FF2B5EF4-FFF2-40B4-BE49-F238E27FC236}">
              <a16:creationId xmlns:a16="http://schemas.microsoft.com/office/drawing/2014/main" xmlns="" id="{B8B5E473-12F4-407A-9BEB-E98DD01AEF50}"/>
            </a:ext>
          </a:extLst>
        </xdr:cNvPr>
        <xdr:cNvSpPr txBox="1"/>
      </xdr:nvSpPr>
      <xdr:spPr>
        <a:xfrm>
          <a:off x="76264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8" name="正方形/長方形 437">
          <a:extLst>
            <a:ext uri="{FF2B5EF4-FFF2-40B4-BE49-F238E27FC236}">
              <a16:creationId xmlns:a16="http://schemas.microsoft.com/office/drawing/2014/main" xmlns="" id="{7F7EBE2C-7E6D-4D48-B7BC-ED6E0ADA687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9" name="正方形/長方形 438">
          <a:extLst>
            <a:ext uri="{FF2B5EF4-FFF2-40B4-BE49-F238E27FC236}">
              <a16:creationId xmlns:a16="http://schemas.microsoft.com/office/drawing/2014/main" xmlns="" id="{54501E71-6457-48F7-8C21-5D9E9911898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0" name="正方形/長方形 439">
          <a:extLst>
            <a:ext uri="{FF2B5EF4-FFF2-40B4-BE49-F238E27FC236}">
              <a16:creationId xmlns:a16="http://schemas.microsoft.com/office/drawing/2014/main" xmlns="" id="{417F40EF-8796-4EEB-B2CF-304409F5ECE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1" name="正方形/長方形 440">
          <a:extLst>
            <a:ext uri="{FF2B5EF4-FFF2-40B4-BE49-F238E27FC236}">
              <a16:creationId xmlns:a16="http://schemas.microsoft.com/office/drawing/2014/main" xmlns="" id="{39272EDD-6041-4469-8BAE-A246FA25F15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2" name="正方形/長方形 441">
          <a:extLst>
            <a:ext uri="{FF2B5EF4-FFF2-40B4-BE49-F238E27FC236}">
              <a16:creationId xmlns:a16="http://schemas.microsoft.com/office/drawing/2014/main" xmlns="" id="{25BE9921-C9DE-424E-B71F-7E1265A29A3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3" name="正方形/長方形 442">
          <a:extLst>
            <a:ext uri="{FF2B5EF4-FFF2-40B4-BE49-F238E27FC236}">
              <a16:creationId xmlns:a16="http://schemas.microsoft.com/office/drawing/2014/main" xmlns="" id="{ED81E7EF-DCA3-45C8-9447-2A80C639E64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4" name="正方形/長方形 443">
          <a:extLst>
            <a:ext uri="{FF2B5EF4-FFF2-40B4-BE49-F238E27FC236}">
              <a16:creationId xmlns:a16="http://schemas.microsoft.com/office/drawing/2014/main" xmlns="" id="{A1A45016-08B1-41A3-9077-3FB25ACF8BE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5" name="正方形/長方形 444">
          <a:extLst>
            <a:ext uri="{FF2B5EF4-FFF2-40B4-BE49-F238E27FC236}">
              <a16:creationId xmlns:a16="http://schemas.microsoft.com/office/drawing/2014/main" xmlns="" id="{4F466820-95EC-479F-8B78-585B19991D5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6" name="テキスト ボックス 445">
          <a:extLst>
            <a:ext uri="{FF2B5EF4-FFF2-40B4-BE49-F238E27FC236}">
              <a16:creationId xmlns:a16="http://schemas.microsoft.com/office/drawing/2014/main" xmlns="" id="{DDE67ADE-33F9-4EE7-B241-C771F8FB82C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7" name="直線コネクタ 446">
          <a:extLst>
            <a:ext uri="{FF2B5EF4-FFF2-40B4-BE49-F238E27FC236}">
              <a16:creationId xmlns:a16="http://schemas.microsoft.com/office/drawing/2014/main" xmlns="" id="{CA319A05-6BFB-4FBD-B1ED-4D9B43EA0A3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8" name="直線コネクタ 447">
          <a:extLst>
            <a:ext uri="{FF2B5EF4-FFF2-40B4-BE49-F238E27FC236}">
              <a16:creationId xmlns:a16="http://schemas.microsoft.com/office/drawing/2014/main" xmlns="" id="{A5833B1A-2B05-4D50-B8CA-BB597F9E7E3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9" name="テキスト ボックス 448">
          <a:extLst>
            <a:ext uri="{FF2B5EF4-FFF2-40B4-BE49-F238E27FC236}">
              <a16:creationId xmlns:a16="http://schemas.microsoft.com/office/drawing/2014/main" xmlns="" id="{405DD468-BF8B-4850-BA2F-E8425EE57F7D}"/>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0" name="直線コネクタ 449">
          <a:extLst>
            <a:ext uri="{FF2B5EF4-FFF2-40B4-BE49-F238E27FC236}">
              <a16:creationId xmlns:a16="http://schemas.microsoft.com/office/drawing/2014/main" xmlns="" id="{6E40CC54-AEF8-4171-A910-C961D740F73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1" name="テキスト ボックス 450">
          <a:extLst>
            <a:ext uri="{FF2B5EF4-FFF2-40B4-BE49-F238E27FC236}">
              <a16:creationId xmlns:a16="http://schemas.microsoft.com/office/drawing/2014/main" xmlns="" id="{36A9C63E-CFDF-49B0-AAA3-CE40BC1F24C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2" name="直線コネクタ 451">
          <a:extLst>
            <a:ext uri="{FF2B5EF4-FFF2-40B4-BE49-F238E27FC236}">
              <a16:creationId xmlns:a16="http://schemas.microsoft.com/office/drawing/2014/main" xmlns="" id="{22955C07-7C04-465A-89A4-4411BE14A6E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3" name="テキスト ボックス 452">
          <a:extLst>
            <a:ext uri="{FF2B5EF4-FFF2-40B4-BE49-F238E27FC236}">
              <a16:creationId xmlns:a16="http://schemas.microsoft.com/office/drawing/2014/main" xmlns="" id="{0E5B6AC9-21A5-430F-9F85-61B6EEA10BF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4" name="直線コネクタ 453">
          <a:extLst>
            <a:ext uri="{FF2B5EF4-FFF2-40B4-BE49-F238E27FC236}">
              <a16:creationId xmlns:a16="http://schemas.microsoft.com/office/drawing/2014/main" xmlns="" id="{4F8A866C-3CA7-4AD6-AB71-39C690BC18A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5" name="テキスト ボックス 454">
          <a:extLst>
            <a:ext uri="{FF2B5EF4-FFF2-40B4-BE49-F238E27FC236}">
              <a16:creationId xmlns:a16="http://schemas.microsoft.com/office/drawing/2014/main" xmlns="" id="{CE545B07-1C17-4641-9F86-78651B165E5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6" name="直線コネクタ 455">
          <a:extLst>
            <a:ext uri="{FF2B5EF4-FFF2-40B4-BE49-F238E27FC236}">
              <a16:creationId xmlns:a16="http://schemas.microsoft.com/office/drawing/2014/main" xmlns="" id="{9000DCB7-453B-4CAB-A5E1-3CE119B0031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7" name="テキスト ボックス 456">
          <a:extLst>
            <a:ext uri="{FF2B5EF4-FFF2-40B4-BE49-F238E27FC236}">
              <a16:creationId xmlns:a16="http://schemas.microsoft.com/office/drawing/2014/main" xmlns="" id="{9996E0C2-8331-43F7-8AF1-1476B88C5F9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8" name="直線コネクタ 457">
          <a:extLst>
            <a:ext uri="{FF2B5EF4-FFF2-40B4-BE49-F238E27FC236}">
              <a16:creationId xmlns:a16="http://schemas.microsoft.com/office/drawing/2014/main" xmlns="" id="{5BA84C93-F7FF-47D5-B49E-449455F3F90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9" name="テキスト ボックス 458">
          <a:extLst>
            <a:ext uri="{FF2B5EF4-FFF2-40B4-BE49-F238E27FC236}">
              <a16:creationId xmlns:a16="http://schemas.microsoft.com/office/drawing/2014/main" xmlns="" id="{90FA208C-6A4E-40D1-9568-70482C075BD1}"/>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0" name="直線コネクタ 459">
          <a:extLst>
            <a:ext uri="{FF2B5EF4-FFF2-40B4-BE49-F238E27FC236}">
              <a16:creationId xmlns:a16="http://schemas.microsoft.com/office/drawing/2014/main" xmlns="" id="{82D1A482-6EBB-428E-9C28-DEF12FA8CA1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1" name="テキスト ボックス 460">
          <a:extLst>
            <a:ext uri="{FF2B5EF4-FFF2-40B4-BE49-F238E27FC236}">
              <a16:creationId xmlns:a16="http://schemas.microsoft.com/office/drawing/2014/main" xmlns="" id="{275E9462-8E5A-4F6F-8038-D786F8D927FB}"/>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2" name="【一般廃棄物処理施設】&#10;有形固定資産減価償却率グラフ枠">
          <a:extLst>
            <a:ext uri="{FF2B5EF4-FFF2-40B4-BE49-F238E27FC236}">
              <a16:creationId xmlns:a16="http://schemas.microsoft.com/office/drawing/2014/main" xmlns="" id="{50393244-F400-4E2A-BE7D-CB46E5C0DAA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63" name="直線コネクタ 462">
          <a:extLst>
            <a:ext uri="{FF2B5EF4-FFF2-40B4-BE49-F238E27FC236}">
              <a16:creationId xmlns:a16="http://schemas.microsoft.com/office/drawing/2014/main" xmlns="" id="{E8555ED0-DBBA-4F12-9409-5F9B1814812E}"/>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464" name="【一般廃棄物処理施設】&#10;有形固定資産減価償却率最小値テキスト">
          <a:extLst>
            <a:ext uri="{FF2B5EF4-FFF2-40B4-BE49-F238E27FC236}">
              <a16:creationId xmlns:a16="http://schemas.microsoft.com/office/drawing/2014/main" xmlns="" id="{C01B3E38-4BC5-49B2-A0E4-85A50C516C85}"/>
            </a:ext>
          </a:extLst>
        </xdr:cNvPr>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65" name="直線コネクタ 464">
          <a:extLst>
            <a:ext uri="{FF2B5EF4-FFF2-40B4-BE49-F238E27FC236}">
              <a16:creationId xmlns:a16="http://schemas.microsoft.com/office/drawing/2014/main" xmlns="" id="{F353FF6D-F01D-4F1E-8C55-882E79C2051B}"/>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466" name="【一般廃棄物処理施設】&#10;有形固定資産減価償却率最大値テキスト">
          <a:extLst>
            <a:ext uri="{FF2B5EF4-FFF2-40B4-BE49-F238E27FC236}">
              <a16:creationId xmlns:a16="http://schemas.microsoft.com/office/drawing/2014/main" xmlns="" id="{4B9F8E3E-79B1-46D1-A75C-DAE4ED9FE2CA}"/>
            </a:ext>
          </a:extLst>
        </xdr:cNvPr>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67" name="直線コネクタ 466">
          <a:extLst>
            <a:ext uri="{FF2B5EF4-FFF2-40B4-BE49-F238E27FC236}">
              <a16:creationId xmlns:a16="http://schemas.microsoft.com/office/drawing/2014/main" xmlns="" id="{231819EB-2A5F-4DFC-AC34-9F3C174C8181}"/>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51180</xdr:rowOff>
    </xdr:from>
    <xdr:ext cx="405111" cy="259045"/>
    <xdr:sp macro="" textlink="">
      <xdr:nvSpPr>
        <xdr:cNvPr id="468" name="【一般廃棄物処理施設】&#10;有形固定資産減価償却率平均値テキスト">
          <a:extLst>
            <a:ext uri="{FF2B5EF4-FFF2-40B4-BE49-F238E27FC236}">
              <a16:creationId xmlns:a16="http://schemas.microsoft.com/office/drawing/2014/main" xmlns="" id="{AE900428-8263-49FC-8490-BB76A70D3797}"/>
            </a:ext>
          </a:extLst>
        </xdr:cNvPr>
        <xdr:cNvSpPr txBox="1"/>
      </xdr:nvSpPr>
      <xdr:spPr>
        <a:xfrm>
          <a:off x="16357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469" name="フローチャート: 判断 468">
          <a:extLst>
            <a:ext uri="{FF2B5EF4-FFF2-40B4-BE49-F238E27FC236}">
              <a16:creationId xmlns:a16="http://schemas.microsoft.com/office/drawing/2014/main" xmlns="" id="{8E4C8DDD-8128-46D6-9B27-36ABBF661E64}"/>
            </a:ext>
          </a:extLst>
        </xdr:cNvPr>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470" name="フローチャート: 判断 469">
          <a:extLst>
            <a:ext uri="{FF2B5EF4-FFF2-40B4-BE49-F238E27FC236}">
              <a16:creationId xmlns:a16="http://schemas.microsoft.com/office/drawing/2014/main" xmlns="" id="{AE61A538-B9A4-4D8D-B041-327EF5B2C8FA}"/>
            </a:ext>
          </a:extLst>
        </xdr:cNvPr>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471" name="フローチャート: 判断 470">
          <a:extLst>
            <a:ext uri="{FF2B5EF4-FFF2-40B4-BE49-F238E27FC236}">
              <a16:creationId xmlns:a16="http://schemas.microsoft.com/office/drawing/2014/main" xmlns="" id="{DC9595A0-A855-4303-98EE-20824BAF2933}"/>
            </a:ext>
          </a:extLst>
        </xdr:cNvPr>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472" name="フローチャート: 判断 471">
          <a:extLst>
            <a:ext uri="{FF2B5EF4-FFF2-40B4-BE49-F238E27FC236}">
              <a16:creationId xmlns:a16="http://schemas.microsoft.com/office/drawing/2014/main" xmlns="" id="{D7DED80F-F744-43E0-AE6E-4D34E46E5534}"/>
            </a:ext>
          </a:extLst>
        </xdr:cNvPr>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xmlns="" id="{C05A6E32-E3B8-472E-9D79-34611CB7B89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xmlns="" id="{AB1480E6-CAAA-4868-B9FA-51977051138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xmlns="" id="{4B5F98EA-2BDB-41B5-9C71-6E5CEEF5D89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xmlns="" id="{96EBFA80-101B-4361-8988-3FF2F6E87EF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xmlns="" id="{65427EB6-19B9-4206-B8F4-85055CBFF4B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28666</xdr:rowOff>
    </xdr:from>
    <xdr:to>
      <xdr:col>85</xdr:col>
      <xdr:colOff>177800</xdr:colOff>
      <xdr:row>35</xdr:row>
      <xdr:rowOff>130266</xdr:rowOff>
    </xdr:to>
    <xdr:sp macro="" textlink="">
      <xdr:nvSpPr>
        <xdr:cNvPr id="478" name="楕円 477">
          <a:extLst>
            <a:ext uri="{FF2B5EF4-FFF2-40B4-BE49-F238E27FC236}">
              <a16:creationId xmlns:a16="http://schemas.microsoft.com/office/drawing/2014/main" xmlns="" id="{0CAFD5B1-21FE-4EFB-9B77-39C362009C93}"/>
            </a:ext>
          </a:extLst>
        </xdr:cNvPr>
        <xdr:cNvSpPr/>
      </xdr:nvSpPr>
      <xdr:spPr>
        <a:xfrm>
          <a:off x="16268700" y="602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51543</xdr:rowOff>
    </xdr:from>
    <xdr:ext cx="405111" cy="259045"/>
    <xdr:sp macro="" textlink="">
      <xdr:nvSpPr>
        <xdr:cNvPr id="479" name="【一般廃棄物処理施設】&#10;有形固定資産減価償却率該当値テキスト">
          <a:extLst>
            <a:ext uri="{FF2B5EF4-FFF2-40B4-BE49-F238E27FC236}">
              <a16:creationId xmlns:a16="http://schemas.microsoft.com/office/drawing/2014/main" xmlns="" id="{D4917487-180D-4AC9-BE10-8093E27398F3}"/>
            </a:ext>
          </a:extLst>
        </xdr:cNvPr>
        <xdr:cNvSpPr txBox="1"/>
      </xdr:nvSpPr>
      <xdr:spPr>
        <a:xfrm>
          <a:off x="16357600" y="588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62956</xdr:rowOff>
    </xdr:from>
    <xdr:to>
      <xdr:col>81</xdr:col>
      <xdr:colOff>101600</xdr:colOff>
      <xdr:row>35</xdr:row>
      <xdr:rowOff>164556</xdr:rowOff>
    </xdr:to>
    <xdr:sp macro="" textlink="">
      <xdr:nvSpPr>
        <xdr:cNvPr id="480" name="楕円 479">
          <a:extLst>
            <a:ext uri="{FF2B5EF4-FFF2-40B4-BE49-F238E27FC236}">
              <a16:creationId xmlns:a16="http://schemas.microsoft.com/office/drawing/2014/main" xmlns="" id="{EE058FE4-0EE3-4285-8770-9415B98FE30A}"/>
            </a:ext>
          </a:extLst>
        </xdr:cNvPr>
        <xdr:cNvSpPr/>
      </xdr:nvSpPr>
      <xdr:spPr>
        <a:xfrm>
          <a:off x="154305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79466</xdr:rowOff>
    </xdr:from>
    <xdr:to>
      <xdr:col>85</xdr:col>
      <xdr:colOff>127000</xdr:colOff>
      <xdr:row>35</xdr:row>
      <xdr:rowOff>113756</xdr:rowOff>
    </xdr:to>
    <xdr:cxnSp macro="">
      <xdr:nvCxnSpPr>
        <xdr:cNvPr id="481" name="直線コネクタ 480">
          <a:extLst>
            <a:ext uri="{FF2B5EF4-FFF2-40B4-BE49-F238E27FC236}">
              <a16:creationId xmlns:a16="http://schemas.microsoft.com/office/drawing/2014/main" xmlns="" id="{63046E0B-41DF-4A9E-BBDF-4FD11AC9CFA5}"/>
            </a:ext>
          </a:extLst>
        </xdr:cNvPr>
        <xdr:cNvCxnSpPr/>
      </xdr:nvCxnSpPr>
      <xdr:spPr>
        <a:xfrm flipV="1">
          <a:off x="15481300" y="608021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98878</xdr:rowOff>
    </xdr:from>
    <xdr:to>
      <xdr:col>76</xdr:col>
      <xdr:colOff>165100</xdr:colOff>
      <xdr:row>36</xdr:row>
      <xdr:rowOff>29028</xdr:rowOff>
    </xdr:to>
    <xdr:sp macro="" textlink="">
      <xdr:nvSpPr>
        <xdr:cNvPr id="482" name="楕円 481">
          <a:extLst>
            <a:ext uri="{FF2B5EF4-FFF2-40B4-BE49-F238E27FC236}">
              <a16:creationId xmlns:a16="http://schemas.microsoft.com/office/drawing/2014/main" xmlns="" id="{383CC9E0-9677-40EE-B08D-C237893F3756}"/>
            </a:ext>
          </a:extLst>
        </xdr:cNvPr>
        <xdr:cNvSpPr/>
      </xdr:nvSpPr>
      <xdr:spPr>
        <a:xfrm>
          <a:off x="14541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113756</xdr:rowOff>
    </xdr:from>
    <xdr:to>
      <xdr:col>81</xdr:col>
      <xdr:colOff>50800</xdr:colOff>
      <xdr:row>35</xdr:row>
      <xdr:rowOff>149678</xdr:rowOff>
    </xdr:to>
    <xdr:cxnSp macro="">
      <xdr:nvCxnSpPr>
        <xdr:cNvPr id="483" name="直線コネクタ 482">
          <a:extLst>
            <a:ext uri="{FF2B5EF4-FFF2-40B4-BE49-F238E27FC236}">
              <a16:creationId xmlns:a16="http://schemas.microsoft.com/office/drawing/2014/main" xmlns="" id="{82A9E6B2-527E-4305-A7F0-6A264CF3415C}"/>
            </a:ext>
          </a:extLst>
        </xdr:cNvPr>
        <xdr:cNvCxnSpPr/>
      </xdr:nvCxnSpPr>
      <xdr:spPr>
        <a:xfrm flipV="1">
          <a:off x="14592300" y="61145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54792</xdr:rowOff>
    </xdr:from>
    <xdr:to>
      <xdr:col>72</xdr:col>
      <xdr:colOff>38100</xdr:colOff>
      <xdr:row>33</xdr:row>
      <xdr:rowOff>156392</xdr:rowOff>
    </xdr:to>
    <xdr:sp macro="" textlink="">
      <xdr:nvSpPr>
        <xdr:cNvPr id="484" name="楕円 483">
          <a:extLst>
            <a:ext uri="{FF2B5EF4-FFF2-40B4-BE49-F238E27FC236}">
              <a16:creationId xmlns:a16="http://schemas.microsoft.com/office/drawing/2014/main" xmlns="" id="{409AAF72-0B03-4593-BA07-CB1C906D73E2}"/>
            </a:ext>
          </a:extLst>
        </xdr:cNvPr>
        <xdr:cNvSpPr/>
      </xdr:nvSpPr>
      <xdr:spPr>
        <a:xfrm>
          <a:off x="13652500" y="571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105592</xdr:rowOff>
    </xdr:from>
    <xdr:to>
      <xdr:col>76</xdr:col>
      <xdr:colOff>114300</xdr:colOff>
      <xdr:row>35</xdr:row>
      <xdr:rowOff>149678</xdr:rowOff>
    </xdr:to>
    <xdr:cxnSp macro="">
      <xdr:nvCxnSpPr>
        <xdr:cNvPr id="485" name="直線コネクタ 484">
          <a:extLst>
            <a:ext uri="{FF2B5EF4-FFF2-40B4-BE49-F238E27FC236}">
              <a16:creationId xmlns:a16="http://schemas.microsoft.com/office/drawing/2014/main" xmlns="" id="{43611865-60C3-47D9-9490-E89F3262BC0A}"/>
            </a:ext>
          </a:extLst>
        </xdr:cNvPr>
        <xdr:cNvCxnSpPr/>
      </xdr:nvCxnSpPr>
      <xdr:spPr>
        <a:xfrm>
          <a:off x="13703300" y="5763442"/>
          <a:ext cx="889000" cy="38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7093</xdr:rowOff>
    </xdr:from>
    <xdr:ext cx="405111" cy="259045"/>
    <xdr:sp macro="" textlink="">
      <xdr:nvSpPr>
        <xdr:cNvPr id="486" name="n_1aveValue【一般廃棄物処理施設】&#10;有形固定資産減価償却率">
          <a:extLst>
            <a:ext uri="{FF2B5EF4-FFF2-40B4-BE49-F238E27FC236}">
              <a16:creationId xmlns:a16="http://schemas.microsoft.com/office/drawing/2014/main" xmlns="" id="{72EA96A7-D01C-417E-96E1-8D0FE536876F}"/>
            </a:ext>
          </a:extLst>
        </xdr:cNvPr>
        <xdr:cNvSpPr txBox="1"/>
      </xdr:nvSpPr>
      <xdr:spPr>
        <a:xfrm>
          <a:off x="15266044" y="635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162214</xdr:rowOff>
    </xdr:from>
    <xdr:ext cx="405111" cy="259045"/>
    <xdr:sp macro="" textlink="">
      <xdr:nvSpPr>
        <xdr:cNvPr id="487" name="n_2aveValue【一般廃棄物処理施設】&#10;有形固定資産減価償却率">
          <a:extLst>
            <a:ext uri="{FF2B5EF4-FFF2-40B4-BE49-F238E27FC236}">
              <a16:creationId xmlns:a16="http://schemas.microsoft.com/office/drawing/2014/main" xmlns="" id="{6BDC2C1E-6169-45E7-BE44-1866EB59FA2E}"/>
            </a:ext>
          </a:extLst>
        </xdr:cNvPr>
        <xdr:cNvSpPr txBox="1"/>
      </xdr:nvSpPr>
      <xdr:spPr>
        <a:xfrm>
          <a:off x="14389744" y="633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60977</xdr:rowOff>
    </xdr:from>
    <xdr:ext cx="405111" cy="259045"/>
    <xdr:sp macro="" textlink="">
      <xdr:nvSpPr>
        <xdr:cNvPr id="488" name="n_3aveValue【一般廃棄物処理施設】&#10;有形固定資産減価償却率">
          <a:extLst>
            <a:ext uri="{FF2B5EF4-FFF2-40B4-BE49-F238E27FC236}">
              <a16:creationId xmlns:a16="http://schemas.microsoft.com/office/drawing/2014/main" xmlns="" id="{25D5ED94-78E9-4D8F-9ECA-9D2435BAE369}"/>
            </a:ext>
          </a:extLst>
        </xdr:cNvPr>
        <xdr:cNvSpPr txBox="1"/>
      </xdr:nvSpPr>
      <xdr:spPr>
        <a:xfrm>
          <a:off x="13500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9633</xdr:rowOff>
    </xdr:from>
    <xdr:ext cx="405111" cy="259045"/>
    <xdr:sp macro="" textlink="">
      <xdr:nvSpPr>
        <xdr:cNvPr id="489" name="n_1mainValue【一般廃棄物処理施設】&#10;有形固定資産減価償却率">
          <a:extLst>
            <a:ext uri="{FF2B5EF4-FFF2-40B4-BE49-F238E27FC236}">
              <a16:creationId xmlns:a16="http://schemas.microsoft.com/office/drawing/2014/main" xmlns="" id="{CEDC0593-5C1C-4185-B67C-8279D4FFFB95}"/>
            </a:ext>
          </a:extLst>
        </xdr:cNvPr>
        <xdr:cNvSpPr txBox="1"/>
      </xdr:nvSpPr>
      <xdr:spPr>
        <a:xfrm>
          <a:off x="15266044" y="583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45555</xdr:rowOff>
    </xdr:from>
    <xdr:ext cx="405111" cy="259045"/>
    <xdr:sp macro="" textlink="">
      <xdr:nvSpPr>
        <xdr:cNvPr id="490" name="n_2mainValue【一般廃棄物処理施設】&#10;有形固定資産減価償却率">
          <a:extLst>
            <a:ext uri="{FF2B5EF4-FFF2-40B4-BE49-F238E27FC236}">
              <a16:creationId xmlns:a16="http://schemas.microsoft.com/office/drawing/2014/main" xmlns="" id="{30611CEF-C55A-4F75-A7D8-DC4D71DFE31D}"/>
            </a:ext>
          </a:extLst>
        </xdr:cNvPr>
        <xdr:cNvSpPr txBox="1"/>
      </xdr:nvSpPr>
      <xdr:spPr>
        <a:xfrm>
          <a:off x="14389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1469</xdr:rowOff>
    </xdr:from>
    <xdr:ext cx="405111" cy="259045"/>
    <xdr:sp macro="" textlink="">
      <xdr:nvSpPr>
        <xdr:cNvPr id="491" name="n_3mainValue【一般廃棄物処理施設】&#10;有形固定資産減価償却率">
          <a:extLst>
            <a:ext uri="{FF2B5EF4-FFF2-40B4-BE49-F238E27FC236}">
              <a16:creationId xmlns:a16="http://schemas.microsoft.com/office/drawing/2014/main" xmlns="" id="{04600382-2140-4275-921B-039B1328308B}"/>
            </a:ext>
          </a:extLst>
        </xdr:cNvPr>
        <xdr:cNvSpPr txBox="1"/>
      </xdr:nvSpPr>
      <xdr:spPr>
        <a:xfrm>
          <a:off x="13500744" y="548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2" name="正方形/長方形 491">
          <a:extLst>
            <a:ext uri="{FF2B5EF4-FFF2-40B4-BE49-F238E27FC236}">
              <a16:creationId xmlns:a16="http://schemas.microsoft.com/office/drawing/2014/main" xmlns="" id="{2B4717AD-734F-4312-BE32-0A74F504353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3" name="正方形/長方形 492">
          <a:extLst>
            <a:ext uri="{FF2B5EF4-FFF2-40B4-BE49-F238E27FC236}">
              <a16:creationId xmlns:a16="http://schemas.microsoft.com/office/drawing/2014/main" xmlns="" id="{94BC85DE-CBC2-457B-A6E0-85FC0AD3A9D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4" name="正方形/長方形 493">
          <a:extLst>
            <a:ext uri="{FF2B5EF4-FFF2-40B4-BE49-F238E27FC236}">
              <a16:creationId xmlns:a16="http://schemas.microsoft.com/office/drawing/2014/main" xmlns="" id="{2493999E-4739-4D7A-A968-92657235646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5" name="正方形/長方形 494">
          <a:extLst>
            <a:ext uri="{FF2B5EF4-FFF2-40B4-BE49-F238E27FC236}">
              <a16:creationId xmlns:a16="http://schemas.microsoft.com/office/drawing/2014/main" xmlns="" id="{E40F65DA-208E-47E8-A786-AA5D75C0ACC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6" name="正方形/長方形 495">
          <a:extLst>
            <a:ext uri="{FF2B5EF4-FFF2-40B4-BE49-F238E27FC236}">
              <a16:creationId xmlns:a16="http://schemas.microsoft.com/office/drawing/2014/main" xmlns="" id="{429D63D9-7711-4CA3-AAA6-D30078799BC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7" name="正方形/長方形 496">
          <a:extLst>
            <a:ext uri="{FF2B5EF4-FFF2-40B4-BE49-F238E27FC236}">
              <a16:creationId xmlns:a16="http://schemas.microsoft.com/office/drawing/2014/main" xmlns="" id="{0B9FB5F0-BE8A-4998-83BA-5AED85FF786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8" name="正方形/長方形 497">
          <a:extLst>
            <a:ext uri="{FF2B5EF4-FFF2-40B4-BE49-F238E27FC236}">
              <a16:creationId xmlns:a16="http://schemas.microsoft.com/office/drawing/2014/main" xmlns="" id="{A381631D-4947-4C10-91C6-3629020BC69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9" name="正方形/長方形 498">
          <a:extLst>
            <a:ext uri="{FF2B5EF4-FFF2-40B4-BE49-F238E27FC236}">
              <a16:creationId xmlns:a16="http://schemas.microsoft.com/office/drawing/2014/main" xmlns="" id="{0DDFD96F-1894-4E6D-B4B5-EDBC5D55C55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0" name="テキスト ボックス 499">
          <a:extLst>
            <a:ext uri="{FF2B5EF4-FFF2-40B4-BE49-F238E27FC236}">
              <a16:creationId xmlns:a16="http://schemas.microsoft.com/office/drawing/2014/main" xmlns="" id="{94B23575-D3A7-443F-90A3-7F62A9A51BA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1" name="直線コネクタ 500">
          <a:extLst>
            <a:ext uri="{FF2B5EF4-FFF2-40B4-BE49-F238E27FC236}">
              <a16:creationId xmlns:a16="http://schemas.microsoft.com/office/drawing/2014/main" xmlns="" id="{0382C730-779A-410F-9807-025D300B056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02" name="直線コネクタ 501">
          <a:extLst>
            <a:ext uri="{FF2B5EF4-FFF2-40B4-BE49-F238E27FC236}">
              <a16:creationId xmlns:a16="http://schemas.microsoft.com/office/drawing/2014/main" xmlns="" id="{EEE6ED85-0627-4247-BBB1-E7828094B5F6}"/>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03" name="テキスト ボックス 502">
          <a:extLst>
            <a:ext uri="{FF2B5EF4-FFF2-40B4-BE49-F238E27FC236}">
              <a16:creationId xmlns:a16="http://schemas.microsoft.com/office/drawing/2014/main" xmlns="" id="{42D6316A-1A6C-417E-9CCC-0F7807E55B36}"/>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4" name="直線コネクタ 503">
          <a:extLst>
            <a:ext uri="{FF2B5EF4-FFF2-40B4-BE49-F238E27FC236}">
              <a16:creationId xmlns:a16="http://schemas.microsoft.com/office/drawing/2014/main" xmlns="" id="{B3304B72-0749-410A-A2D4-A56FC4BBBE2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5" name="テキスト ボックス 504">
          <a:extLst>
            <a:ext uri="{FF2B5EF4-FFF2-40B4-BE49-F238E27FC236}">
              <a16:creationId xmlns:a16="http://schemas.microsoft.com/office/drawing/2014/main" xmlns="" id="{38960CC4-123A-4585-BAB1-093979D02C44}"/>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06" name="直線コネクタ 505">
          <a:extLst>
            <a:ext uri="{FF2B5EF4-FFF2-40B4-BE49-F238E27FC236}">
              <a16:creationId xmlns:a16="http://schemas.microsoft.com/office/drawing/2014/main" xmlns="" id="{7F7CC1CA-4A0C-4D20-A5FB-C14B246DCC5F}"/>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07" name="テキスト ボックス 506">
          <a:extLst>
            <a:ext uri="{FF2B5EF4-FFF2-40B4-BE49-F238E27FC236}">
              <a16:creationId xmlns:a16="http://schemas.microsoft.com/office/drawing/2014/main" xmlns="" id="{194D6063-6F04-4FAF-9F07-B9D94ABA4ED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8" name="直線コネクタ 507">
          <a:extLst>
            <a:ext uri="{FF2B5EF4-FFF2-40B4-BE49-F238E27FC236}">
              <a16:creationId xmlns:a16="http://schemas.microsoft.com/office/drawing/2014/main" xmlns="" id="{85868621-491E-449E-8460-FEF65311D3F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9" name="テキスト ボックス 508">
          <a:extLst>
            <a:ext uri="{FF2B5EF4-FFF2-40B4-BE49-F238E27FC236}">
              <a16:creationId xmlns:a16="http://schemas.microsoft.com/office/drawing/2014/main" xmlns="" id="{EFBB957A-7366-4C14-B3A7-D449FE9634B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0" name="【一般廃棄物処理施設】&#10;一人当たり有形固定資産（償却資産）額グラフ枠">
          <a:extLst>
            <a:ext uri="{FF2B5EF4-FFF2-40B4-BE49-F238E27FC236}">
              <a16:creationId xmlns:a16="http://schemas.microsoft.com/office/drawing/2014/main" xmlns="" id="{AA414EC4-805D-4F67-B903-07B230B57B5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511" name="直線コネクタ 510">
          <a:extLst>
            <a:ext uri="{FF2B5EF4-FFF2-40B4-BE49-F238E27FC236}">
              <a16:creationId xmlns:a16="http://schemas.microsoft.com/office/drawing/2014/main" xmlns="" id="{17CBB8BA-E967-418D-B492-DC202751E3B1}"/>
            </a:ext>
          </a:extLst>
        </xdr:cNvPr>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12" name="【一般廃棄物処理施設】&#10;一人当たり有形固定資産（償却資産）額最小値テキスト">
          <a:extLst>
            <a:ext uri="{FF2B5EF4-FFF2-40B4-BE49-F238E27FC236}">
              <a16:creationId xmlns:a16="http://schemas.microsoft.com/office/drawing/2014/main" xmlns="" id="{6F8641C1-B791-427E-9419-68BB9AEAE671}"/>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13" name="直線コネクタ 512">
          <a:extLst>
            <a:ext uri="{FF2B5EF4-FFF2-40B4-BE49-F238E27FC236}">
              <a16:creationId xmlns:a16="http://schemas.microsoft.com/office/drawing/2014/main" xmlns="" id="{A1188F59-EF8B-4697-A00E-8F94A02EEB7F}"/>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514" name="【一般廃棄物処理施設】&#10;一人当たり有形固定資産（償却資産）額最大値テキスト">
          <a:extLst>
            <a:ext uri="{FF2B5EF4-FFF2-40B4-BE49-F238E27FC236}">
              <a16:creationId xmlns:a16="http://schemas.microsoft.com/office/drawing/2014/main" xmlns="" id="{F7A80A6F-0F43-48DC-9210-0D9D27E1268D}"/>
            </a:ext>
          </a:extLst>
        </xdr:cNvPr>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515" name="直線コネクタ 514">
          <a:extLst>
            <a:ext uri="{FF2B5EF4-FFF2-40B4-BE49-F238E27FC236}">
              <a16:creationId xmlns:a16="http://schemas.microsoft.com/office/drawing/2014/main" xmlns="" id="{1F27323C-3A0E-418B-9613-1DEC90DC4395}"/>
            </a:ext>
          </a:extLst>
        </xdr:cNvPr>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120103</xdr:rowOff>
    </xdr:from>
    <xdr:ext cx="534377" cy="259045"/>
    <xdr:sp macro="" textlink="">
      <xdr:nvSpPr>
        <xdr:cNvPr id="516" name="【一般廃棄物処理施設】&#10;一人当たり有形固定資産（償却資産）額平均値テキスト">
          <a:extLst>
            <a:ext uri="{FF2B5EF4-FFF2-40B4-BE49-F238E27FC236}">
              <a16:creationId xmlns:a16="http://schemas.microsoft.com/office/drawing/2014/main" xmlns="" id="{D616F54F-DB5E-47A8-BB6E-AB352208CFBE}"/>
            </a:ext>
          </a:extLst>
        </xdr:cNvPr>
        <xdr:cNvSpPr txBox="1"/>
      </xdr:nvSpPr>
      <xdr:spPr>
        <a:xfrm>
          <a:off x="22199600" y="6463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517" name="フローチャート: 判断 516">
          <a:extLst>
            <a:ext uri="{FF2B5EF4-FFF2-40B4-BE49-F238E27FC236}">
              <a16:creationId xmlns:a16="http://schemas.microsoft.com/office/drawing/2014/main" xmlns="" id="{27AA1D1B-14B6-4158-B3F7-DCD8198EC1CA}"/>
            </a:ext>
          </a:extLst>
        </xdr:cNvPr>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518" name="フローチャート: 判断 517">
          <a:extLst>
            <a:ext uri="{FF2B5EF4-FFF2-40B4-BE49-F238E27FC236}">
              <a16:creationId xmlns:a16="http://schemas.microsoft.com/office/drawing/2014/main" xmlns="" id="{6F29904D-F5A3-403B-8845-5EEDE8BD8E15}"/>
            </a:ext>
          </a:extLst>
        </xdr:cNvPr>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519" name="フローチャート: 判断 518">
          <a:extLst>
            <a:ext uri="{FF2B5EF4-FFF2-40B4-BE49-F238E27FC236}">
              <a16:creationId xmlns:a16="http://schemas.microsoft.com/office/drawing/2014/main" xmlns="" id="{15F6106C-C75A-41B1-9B14-ED3AA0301895}"/>
            </a:ext>
          </a:extLst>
        </xdr:cNvPr>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520" name="フローチャート: 判断 519">
          <a:extLst>
            <a:ext uri="{FF2B5EF4-FFF2-40B4-BE49-F238E27FC236}">
              <a16:creationId xmlns:a16="http://schemas.microsoft.com/office/drawing/2014/main" xmlns="" id="{47A0857C-5794-4D3B-A57A-ECE03969D87A}"/>
            </a:ext>
          </a:extLst>
        </xdr:cNvPr>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xmlns="" id="{60639D4C-0EE8-4D14-A2C7-E8DC8C24226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xmlns="" id="{8F105CCC-010C-47A2-95FA-0BDA2B5E68A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xmlns="" id="{ED33A7D4-00EE-4689-AE0A-81E23F024A2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xmlns="" id="{A248A9D9-0A65-41DD-877D-DF6ED310B84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xmlns="" id="{E9CD7850-6D55-4083-8C07-81DC9AD99AB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24360</xdr:rowOff>
    </xdr:from>
    <xdr:to>
      <xdr:col>116</xdr:col>
      <xdr:colOff>114300</xdr:colOff>
      <xdr:row>40</xdr:row>
      <xdr:rowOff>125960</xdr:rowOff>
    </xdr:to>
    <xdr:sp macro="" textlink="">
      <xdr:nvSpPr>
        <xdr:cNvPr id="526" name="楕円 525">
          <a:extLst>
            <a:ext uri="{FF2B5EF4-FFF2-40B4-BE49-F238E27FC236}">
              <a16:creationId xmlns:a16="http://schemas.microsoft.com/office/drawing/2014/main" xmlns="" id="{0282D9AC-68D5-4F38-9797-D28671CB6535}"/>
            </a:ext>
          </a:extLst>
        </xdr:cNvPr>
        <xdr:cNvSpPr/>
      </xdr:nvSpPr>
      <xdr:spPr>
        <a:xfrm>
          <a:off x="22110700" y="68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110737</xdr:rowOff>
    </xdr:from>
    <xdr:ext cx="534377" cy="259045"/>
    <xdr:sp macro="" textlink="">
      <xdr:nvSpPr>
        <xdr:cNvPr id="527" name="【一般廃棄物処理施設】&#10;一人当たり有形固定資産（償却資産）額該当値テキスト">
          <a:extLst>
            <a:ext uri="{FF2B5EF4-FFF2-40B4-BE49-F238E27FC236}">
              <a16:creationId xmlns:a16="http://schemas.microsoft.com/office/drawing/2014/main" xmlns="" id="{2AEA10D5-AE7E-4CB6-BB09-E4334B7BAB31}"/>
            </a:ext>
          </a:extLst>
        </xdr:cNvPr>
        <xdr:cNvSpPr txBox="1"/>
      </xdr:nvSpPr>
      <xdr:spPr>
        <a:xfrm>
          <a:off x="22199600" y="679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23823</xdr:rowOff>
    </xdr:from>
    <xdr:to>
      <xdr:col>112</xdr:col>
      <xdr:colOff>38100</xdr:colOff>
      <xdr:row>40</xdr:row>
      <xdr:rowOff>125423</xdr:rowOff>
    </xdr:to>
    <xdr:sp macro="" textlink="">
      <xdr:nvSpPr>
        <xdr:cNvPr id="528" name="楕円 527">
          <a:extLst>
            <a:ext uri="{FF2B5EF4-FFF2-40B4-BE49-F238E27FC236}">
              <a16:creationId xmlns:a16="http://schemas.microsoft.com/office/drawing/2014/main" xmlns="" id="{B08DB84D-9FA6-4F10-92F4-D038032DFE85}"/>
            </a:ext>
          </a:extLst>
        </xdr:cNvPr>
        <xdr:cNvSpPr/>
      </xdr:nvSpPr>
      <xdr:spPr>
        <a:xfrm>
          <a:off x="21272500" y="688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74623</xdr:rowOff>
    </xdr:from>
    <xdr:to>
      <xdr:col>116</xdr:col>
      <xdr:colOff>63500</xdr:colOff>
      <xdr:row>40</xdr:row>
      <xdr:rowOff>75160</xdr:rowOff>
    </xdr:to>
    <xdr:cxnSp macro="">
      <xdr:nvCxnSpPr>
        <xdr:cNvPr id="529" name="直線コネクタ 528">
          <a:extLst>
            <a:ext uri="{FF2B5EF4-FFF2-40B4-BE49-F238E27FC236}">
              <a16:creationId xmlns:a16="http://schemas.microsoft.com/office/drawing/2014/main" xmlns="" id="{09E99F7A-EDD7-45AA-87A9-B8AF622D04BA}"/>
            </a:ext>
          </a:extLst>
        </xdr:cNvPr>
        <xdr:cNvCxnSpPr/>
      </xdr:nvCxnSpPr>
      <xdr:spPr>
        <a:xfrm>
          <a:off x="21323300" y="6932623"/>
          <a:ext cx="838200" cy="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23577</xdr:rowOff>
    </xdr:from>
    <xdr:to>
      <xdr:col>107</xdr:col>
      <xdr:colOff>101600</xdr:colOff>
      <xdr:row>40</xdr:row>
      <xdr:rowOff>125177</xdr:rowOff>
    </xdr:to>
    <xdr:sp macro="" textlink="">
      <xdr:nvSpPr>
        <xdr:cNvPr id="530" name="楕円 529">
          <a:extLst>
            <a:ext uri="{FF2B5EF4-FFF2-40B4-BE49-F238E27FC236}">
              <a16:creationId xmlns:a16="http://schemas.microsoft.com/office/drawing/2014/main" xmlns="" id="{C8FB4040-9C4C-4197-825A-F345473EEB7A}"/>
            </a:ext>
          </a:extLst>
        </xdr:cNvPr>
        <xdr:cNvSpPr/>
      </xdr:nvSpPr>
      <xdr:spPr>
        <a:xfrm>
          <a:off x="20383500" y="688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74377</xdr:rowOff>
    </xdr:from>
    <xdr:to>
      <xdr:col>111</xdr:col>
      <xdr:colOff>177800</xdr:colOff>
      <xdr:row>40</xdr:row>
      <xdr:rowOff>74623</xdr:rowOff>
    </xdr:to>
    <xdr:cxnSp macro="">
      <xdr:nvCxnSpPr>
        <xdr:cNvPr id="531" name="直線コネクタ 530">
          <a:extLst>
            <a:ext uri="{FF2B5EF4-FFF2-40B4-BE49-F238E27FC236}">
              <a16:creationId xmlns:a16="http://schemas.microsoft.com/office/drawing/2014/main" xmlns="" id="{F15BBEA7-719C-4C1B-AE8B-2298FAF36B88}"/>
            </a:ext>
          </a:extLst>
        </xdr:cNvPr>
        <xdr:cNvCxnSpPr/>
      </xdr:nvCxnSpPr>
      <xdr:spPr>
        <a:xfrm>
          <a:off x="20434300" y="6932377"/>
          <a:ext cx="8890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53409</xdr:rowOff>
    </xdr:from>
    <xdr:to>
      <xdr:col>102</xdr:col>
      <xdr:colOff>165100</xdr:colOff>
      <xdr:row>40</xdr:row>
      <xdr:rowOff>155009</xdr:rowOff>
    </xdr:to>
    <xdr:sp macro="" textlink="">
      <xdr:nvSpPr>
        <xdr:cNvPr id="532" name="楕円 531">
          <a:extLst>
            <a:ext uri="{FF2B5EF4-FFF2-40B4-BE49-F238E27FC236}">
              <a16:creationId xmlns:a16="http://schemas.microsoft.com/office/drawing/2014/main" xmlns="" id="{6FCCA01A-641A-4A44-9F82-C0540E08FF1E}"/>
            </a:ext>
          </a:extLst>
        </xdr:cNvPr>
        <xdr:cNvSpPr/>
      </xdr:nvSpPr>
      <xdr:spPr>
        <a:xfrm>
          <a:off x="19494500" y="691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74377</xdr:rowOff>
    </xdr:from>
    <xdr:to>
      <xdr:col>107</xdr:col>
      <xdr:colOff>50800</xdr:colOff>
      <xdr:row>40</xdr:row>
      <xdr:rowOff>104209</xdr:rowOff>
    </xdr:to>
    <xdr:cxnSp macro="">
      <xdr:nvCxnSpPr>
        <xdr:cNvPr id="533" name="直線コネクタ 532">
          <a:extLst>
            <a:ext uri="{FF2B5EF4-FFF2-40B4-BE49-F238E27FC236}">
              <a16:creationId xmlns:a16="http://schemas.microsoft.com/office/drawing/2014/main" xmlns="" id="{70D450FB-1233-4B57-90E7-26D3459FA245}"/>
            </a:ext>
          </a:extLst>
        </xdr:cNvPr>
        <xdr:cNvCxnSpPr/>
      </xdr:nvCxnSpPr>
      <xdr:spPr>
        <a:xfrm flipV="1">
          <a:off x="19545300" y="6932377"/>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33050</xdr:rowOff>
    </xdr:from>
    <xdr:ext cx="534377" cy="259045"/>
    <xdr:sp macro="" textlink="">
      <xdr:nvSpPr>
        <xdr:cNvPr id="534" name="n_1aveValue【一般廃棄物処理施設】&#10;一人当たり有形固定資産（償却資産）額">
          <a:extLst>
            <a:ext uri="{FF2B5EF4-FFF2-40B4-BE49-F238E27FC236}">
              <a16:creationId xmlns:a16="http://schemas.microsoft.com/office/drawing/2014/main" xmlns="" id="{3B2D890A-053D-4167-97B9-340408EA97C2}"/>
            </a:ext>
          </a:extLst>
        </xdr:cNvPr>
        <xdr:cNvSpPr txBox="1"/>
      </xdr:nvSpPr>
      <xdr:spPr>
        <a:xfrm>
          <a:off x="210434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17683</xdr:rowOff>
    </xdr:from>
    <xdr:ext cx="534377" cy="259045"/>
    <xdr:sp macro="" textlink="">
      <xdr:nvSpPr>
        <xdr:cNvPr id="535" name="n_2aveValue【一般廃棄物処理施設】&#10;一人当たり有形固定資産（償却資産）額">
          <a:extLst>
            <a:ext uri="{FF2B5EF4-FFF2-40B4-BE49-F238E27FC236}">
              <a16:creationId xmlns:a16="http://schemas.microsoft.com/office/drawing/2014/main" xmlns="" id="{DA998371-9D9E-4EE8-BF97-BF70FF37DD3C}"/>
            </a:ext>
          </a:extLst>
        </xdr:cNvPr>
        <xdr:cNvSpPr txBox="1"/>
      </xdr:nvSpPr>
      <xdr:spPr>
        <a:xfrm>
          <a:off x="20167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61831</xdr:rowOff>
    </xdr:from>
    <xdr:ext cx="534377" cy="259045"/>
    <xdr:sp macro="" textlink="">
      <xdr:nvSpPr>
        <xdr:cNvPr id="536" name="n_3aveValue【一般廃棄物処理施設】&#10;一人当たり有形固定資産（償却資産）額">
          <a:extLst>
            <a:ext uri="{FF2B5EF4-FFF2-40B4-BE49-F238E27FC236}">
              <a16:creationId xmlns:a16="http://schemas.microsoft.com/office/drawing/2014/main" xmlns="" id="{F24502BC-2019-4E2B-9B64-AC10A1BC04A7}"/>
            </a:ext>
          </a:extLst>
        </xdr:cNvPr>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116550</xdr:rowOff>
    </xdr:from>
    <xdr:ext cx="534377" cy="259045"/>
    <xdr:sp macro="" textlink="">
      <xdr:nvSpPr>
        <xdr:cNvPr id="537" name="n_1mainValue【一般廃棄物処理施設】&#10;一人当たり有形固定資産（償却資産）額">
          <a:extLst>
            <a:ext uri="{FF2B5EF4-FFF2-40B4-BE49-F238E27FC236}">
              <a16:creationId xmlns:a16="http://schemas.microsoft.com/office/drawing/2014/main" xmlns="" id="{E430E578-A5AD-4A8C-B69A-FF909A9519EC}"/>
            </a:ext>
          </a:extLst>
        </xdr:cNvPr>
        <xdr:cNvSpPr txBox="1"/>
      </xdr:nvSpPr>
      <xdr:spPr>
        <a:xfrm>
          <a:off x="21043411" y="697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116304</xdr:rowOff>
    </xdr:from>
    <xdr:ext cx="534377" cy="259045"/>
    <xdr:sp macro="" textlink="">
      <xdr:nvSpPr>
        <xdr:cNvPr id="538" name="n_2mainValue【一般廃棄物処理施設】&#10;一人当たり有形固定資産（償却資産）額">
          <a:extLst>
            <a:ext uri="{FF2B5EF4-FFF2-40B4-BE49-F238E27FC236}">
              <a16:creationId xmlns:a16="http://schemas.microsoft.com/office/drawing/2014/main" xmlns="" id="{589FF32E-7949-4054-AD53-36A5D0C93161}"/>
            </a:ext>
          </a:extLst>
        </xdr:cNvPr>
        <xdr:cNvSpPr txBox="1"/>
      </xdr:nvSpPr>
      <xdr:spPr>
        <a:xfrm>
          <a:off x="20167111" y="697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146136</xdr:rowOff>
    </xdr:from>
    <xdr:ext cx="534377" cy="259045"/>
    <xdr:sp macro="" textlink="">
      <xdr:nvSpPr>
        <xdr:cNvPr id="539" name="n_3mainValue【一般廃棄物処理施設】&#10;一人当たり有形固定資産（償却資産）額">
          <a:extLst>
            <a:ext uri="{FF2B5EF4-FFF2-40B4-BE49-F238E27FC236}">
              <a16:creationId xmlns:a16="http://schemas.microsoft.com/office/drawing/2014/main" xmlns="" id="{307F8CEC-9A09-490A-9ABD-2A217A3A0A38}"/>
            </a:ext>
          </a:extLst>
        </xdr:cNvPr>
        <xdr:cNvSpPr txBox="1"/>
      </xdr:nvSpPr>
      <xdr:spPr>
        <a:xfrm>
          <a:off x="19278111" y="700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0" name="正方形/長方形 539">
          <a:extLst>
            <a:ext uri="{FF2B5EF4-FFF2-40B4-BE49-F238E27FC236}">
              <a16:creationId xmlns:a16="http://schemas.microsoft.com/office/drawing/2014/main" xmlns="" id="{93DB3662-7904-4349-BA7D-EB4488358D7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1" name="正方形/長方形 540">
          <a:extLst>
            <a:ext uri="{FF2B5EF4-FFF2-40B4-BE49-F238E27FC236}">
              <a16:creationId xmlns:a16="http://schemas.microsoft.com/office/drawing/2014/main" xmlns="" id="{968E7B4B-B251-4934-82DA-9EE05508CF5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2" name="正方形/長方形 541">
          <a:extLst>
            <a:ext uri="{FF2B5EF4-FFF2-40B4-BE49-F238E27FC236}">
              <a16:creationId xmlns:a16="http://schemas.microsoft.com/office/drawing/2014/main" xmlns="" id="{0DF097B8-5641-4C6E-89DE-AC5604CF8FE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3" name="正方形/長方形 542">
          <a:extLst>
            <a:ext uri="{FF2B5EF4-FFF2-40B4-BE49-F238E27FC236}">
              <a16:creationId xmlns:a16="http://schemas.microsoft.com/office/drawing/2014/main" xmlns="" id="{3F13A970-126B-4549-80E6-18EC5472DEF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4" name="正方形/長方形 543">
          <a:extLst>
            <a:ext uri="{FF2B5EF4-FFF2-40B4-BE49-F238E27FC236}">
              <a16:creationId xmlns:a16="http://schemas.microsoft.com/office/drawing/2014/main" xmlns="" id="{A2FB93A6-063F-4C27-92E7-B44F7B4FBB1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5" name="正方形/長方形 544">
          <a:extLst>
            <a:ext uri="{FF2B5EF4-FFF2-40B4-BE49-F238E27FC236}">
              <a16:creationId xmlns:a16="http://schemas.microsoft.com/office/drawing/2014/main" xmlns="" id="{91BD90D3-1D48-4797-8506-8B3E02BA7BB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6" name="正方形/長方形 545">
          <a:extLst>
            <a:ext uri="{FF2B5EF4-FFF2-40B4-BE49-F238E27FC236}">
              <a16:creationId xmlns:a16="http://schemas.microsoft.com/office/drawing/2014/main" xmlns="" id="{6EC1A7E4-3396-41CF-A866-7C1EF441FA9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7" name="正方形/長方形 546">
          <a:extLst>
            <a:ext uri="{FF2B5EF4-FFF2-40B4-BE49-F238E27FC236}">
              <a16:creationId xmlns:a16="http://schemas.microsoft.com/office/drawing/2014/main" xmlns="" id="{3BDD5BF0-7B21-469F-A83E-6B4A22396CA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8" name="テキスト ボックス 547">
          <a:extLst>
            <a:ext uri="{FF2B5EF4-FFF2-40B4-BE49-F238E27FC236}">
              <a16:creationId xmlns:a16="http://schemas.microsoft.com/office/drawing/2014/main" xmlns="" id="{47E5B988-767E-4F62-B495-E1509457FE5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9" name="直線コネクタ 548">
          <a:extLst>
            <a:ext uri="{FF2B5EF4-FFF2-40B4-BE49-F238E27FC236}">
              <a16:creationId xmlns:a16="http://schemas.microsoft.com/office/drawing/2014/main" xmlns="" id="{CE360AEA-C921-4323-9A5F-F70CF587498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50" name="直線コネクタ 549">
          <a:extLst>
            <a:ext uri="{FF2B5EF4-FFF2-40B4-BE49-F238E27FC236}">
              <a16:creationId xmlns:a16="http://schemas.microsoft.com/office/drawing/2014/main" xmlns="" id="{8903AD58-C037-46EF-B3EB-28F2822590A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51" name="テキスト ボックス 550">
          <a:extLst>
            <a:ext uri="{FF2B5EF4-FFF2-40B4-BE49-F238E27FC236}">
              <a16:creationId xmlns:a16="http://schemas.microsoft.com/office/drawing/2014/main" xmlns="" id="{62861EA9-AD2E-4238-8C7D-075B1FE42804}"/>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2" name="直線コネクタ 551">
          <a:extLst>
            <a:ext uri="{FF2B5EF4-FFF2-40B4-BE49-F238E27FC236}">
              <a16:creationId xmlns:a16="http://schemas.microsoft.com/office/drawing/2014/main" xmlns="" id="{ED9BD5D7-8CF9-46F9-81B1-8E3519BD274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53" name="テキスト ボックス 552">
          <a:extLst>
            <a:ext uri="{FF2B5EF4-FFF2-40B4-BE49-F238E27FC236}">
              <a16:creationId xmlns:a16="http://schemas.microsoft.com/office/drawing/2014/main" xmlns="" id="{04C6BC5A-BCE3-4EFB-9946-E807A347585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54" name="直線コネクタ 553">
          <a:extLst>
            <a:ext uri="{FF2B5EF4-FFF2-40B4-BE49-F238E27FC236}">
              <a16:creationId xmlns:a16="http://schemas.microsoft.com/office/drawing/2014/main" xmlns="" id="{230A4CB9-61A0-4A12-939B-2FB8C81BCAA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5" name="テキスト ボックス 554">
          <a:extLst>
            <a:ext uri="{FF2B5EF4-FFF2-40B4-BE49-F238E27FC236}">
              <a16:creationId xmlns:a16="http://schemas.microsoft.com/office/drawing/2014/main" xmlns="" id="{51598B8E-0951-422A-B070-F2D327EADEB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6" name="直線コネクタ 555">
          <a:extLst>
            <a:ext uri="{FF2B5EF4-FFF2-40B4-BE49-F238E27FC236}">
              <a16:creationId xmlns:a16="http://schemas.microsoft.com/office/drawing/2014/main" xmlns="" id="{D988FFED-FB49-451F-BC7D-DCAC3BA15BD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7" name="テキスト ボックス 556">
          <a:extLst>
            <a:ext uri="{FF2B5EF4-FFF2-40B4-BE49-F238E27FC236}">
              <a16:creationId xmlns:a16="http://schemas.microsoft.com/office/drawing/2014/main" xmlns="" id="{01D6002A-DBE0-49F5-87BC-B435B696B3B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8" name="直線コネクタ 557">
          <a:extLst>
            <a:ext uri="{FF2B5EF4-FFF2-40B4-BE49-F238E27FC236}">
              <a16:creationId xmlns:a16="http://schemas.microsoft.com/office/drawing/2014/main" xmlns="" id="{24555A04-61D8-494A-A953-01548D3B5C8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9" name="テキスト ボックス 558">
          <a:extLst>
            <a:ext uri="{FF2B5EF4-FFF2-40B4-BE49-F238E27FC236}">
              <a16:creationId xmlns:a16="http://schemas.microsoft.com/office/drawing/2014/main" xmlns="" id="{DE7563DC-6353-4B1A-875E-A242B2F0B3D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0" name="直線コネクタ 559">
          <a:extLst>
            <a:ext uri="{FF2B5EF4-FFF2-40B4-BE49-F238E27FC236}">
              <a16:creationId xmlns:a16="http://schemas.microsoft.com/office/drawing/2014/main" xmlns="" id="{1103DFAC-4484-4A00-8E94-1B3DCC81901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61" name="テキスト ボックス 560">
          <a:extLst>
            <a:ext uri="{FF2B5EF4-FFF2-40B4-BE49-F238E27FC236}">
              <a16:creationId xmlns:a16="http://schemas.microsoft.com/office/drawing/2014/main" xmlns="" id="{A44A4B67-E40E-4509-95AA-AD9CD9D2B956}"/>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2" name="直線コネクタ 561">
          <a:extLst>
            <a:ext uri="{FF2B5EF4-FFF2-40B4-BE49-F238E27FC236}">
              <a16:creationId xmlns:a16="http://schemas.microsoft.com/office/drawing/2014/main" xmlns="" id="{7E4F45B9-0AED-4694-BAE7-6764B86ACA8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3" name="テキスト ボックス 562">
          <a:extLst>
            <a:ext uri="{FF2B5EF4-FFF2-40B4-BE49-F238E27FC236}">
              <a16:creationId xmlns:a16="http://schemas.microsoft.com/office/drawing/2014/main" xmlns="" id="{AE1CBC1F-E39F-4B4B-8429-DA0E31D6278E}"/>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4" name="【保健センター・保健所】&#10;有形固定資産減価償却率グラフ枠">
          <a:extLst>
            <a:ext uri="{FF2B5EF4-FFF2-40B4-BE49-F238E27FC236}">
              <a16:creationId xmlns:a16="http://schemas.microsoft.com/office/drawing/2014/main" xmlns="" id="{C1530066-35FC-4EC7-A242-FE1C8B9A878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565" name="直線コネクタ 564">
          <a:extLst>
            <a:ext uri="{FF2B5EF4-FFF2-40B4-BE49-F238E27FC236}">
              <a16:creationId xmlns:a16="http://schemas.microsoft.com/office/drawing/2014/main" xmlns="" id="{06A084F5-1509-4902-A36C-D6C11D483014}"/>
            </a:ext>
          </a:extLst>
        </xdr:cNvPr>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566" name="【保健センター・保健所】&#10;有形固定資産減価償却率最小値テキスト">
          <a:extLst>
            <a:ext uri="{FF2B5EF4-FFF2-40B4-BE49-F238E27FC236}">
              <a16:creationId xmlns:a16="http://schemas.microsoft.com/office/drawing/2014/main" xmlns="" id="{F9A47616-5B08-4570-8200-2AC413E6802B}"/>
            </a:ext>
          </a:extLst>
        </xdr:cNvPr>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67" name="直線コネクタ 566">
          <a:extLst>
            <a:ext uri="{FF2B5EF4-FFF2-40B4-BE49-F238E27FC236}">
              <a16:creationId xmlns:a16="http://schemas.microsoft.com/office/drawing/2014/main" xmlns="" id="{83081E62-BA08-4C64-8A6D-751B12E986DD}"/>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568" name="【保健センター・保健所】&#10;有形固定資産減価償却率最大値テキスト">
          <a:extLst>
            <a:ext uri="{FF2B5EF4-FFF2-40B4-BE49-F238E27FC236}">
              <a16:creationId xmlns:a16="http://schemas.microsoft.com/office/drawing/2014/main" xmlns="" id="{A8382CD6-6662-4D8A-9719-6E1A7B064C18}"/>
            </a:ext>
          </a:extLst>
        </xdr:cNvPr>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569" name="直線コネクタ 568">
          <a:extLst>
            <a:ext uri="{FF2B5EF4-FFF2-40B4-BE49-F238E27FC236}">
              <a16:creationId xmlns:a16="http://schemas.microsoft.com/office/drawing/2014/main" xmlns="" id="{5E84BA56-352B-449B-97BC-5995CEAC4ED2}"/>
            </a:ext>
          </a:extLst>
        </xdr:cNvPr>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570" name="【保健センター・保健所】&#10;有形固定資産減価償却率平均値テキスト">
          <a:extLst>
            <a:ext uri="{FF2B5EF4-FFF2-40B4-BE49-F238E27FC236}">
              <a16:creationId xmlns:a16="http://schemas.microsoft.com/office/drawing/2014/main" xmlns="" id="{53851BA4-856F-4FF6-A215-03DAA28BDCB1}"/>
            </a:ext>
          </a:extLst>
        </xdr:cNvPr>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571" name="フローチャート: 判断 570">
          <a:extLst>
            <a:ext uri="{FF2B5EF4-FFF2-40B4-BE49-F238E27FC236}">
              <a16:creationId xmlns:a16="http://schemas.microsoft.com/office/drawing/2014/main" xmlns="" id="{0EDD853B-A029-4D43-9871-28B3BAD819AC}"/>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572" name="フローチャート: 判断 571">
          <a:extLst>
            <a:ext uri="{FF2B5EF4-FFF2-40B4-BE49-F238E27FC236}">
              <a16:creationId xmlns:a16="http://schemas.microsoft.com/office/drawing/2014/main" xmlns="" id="{31682551-2553-450C-82E9-F71015FC5E10}"/>
            </a:ext>
          </a:extLst>
        </xdr:cNvPr>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73" name="フローチャート: 判断 572">
          <a:extLst>
            <a:ext uri="{FF2B5EF4-FFF2-40B4-BE49-F238E27FC236}">
              <a16:creationId xmlns:a16="http://schemas.microsoft.com/office/drawing/2014/main" xmlns="" id="{C13F181B-2368-4CB9-8F2E-C1B136A7A0B7}"/>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574" name="フローチャート: 判断 573">
          <a:extLst>
            <a:ext uri="{FF2B5EF4-FFF2-40B4-BE49-F238E27FC236}">
              <a16:creationId xmlns:a16="http://schemas.microsoft.com/office/drawing/2014/main" xmlns="" id="{30F3C6B1-AE42-4084-A750-6B5171121ADA}"/>
            </a:ext>
          </a:extLst>
        </xdr:cNvPr>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xmlns="" id="{D20CB5CE-368F-4967-AE68-D65730CF798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xmlns="" id="{E1907ACC-9ECC-4131-9F5F-1BAAA67CD2F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xmlns="" id="{BC2714C9-5574-466D-90FB-F2396F19FEE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xmlns="" id="{049C5B63-4322-4762-AE05-B486BABBA90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xmlns="" id="{CC4FAB6A-04AD-475E-B5D3-6DDBFA20347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161472</xdr:rowOff>
    </xdr:from>
    <xdr:to>
      <xdr:col>85</xdr:col>
      <xdr:colOff>177800</xdr:colOff>
      <xdr:row>59</xdr:row>
      <xdr:rowOff>91622</xdr:rowOff>
    </xdr:to>
    <xdr:sp macro="" textlink="">
      <xdr:nvSpPr>
        <xdr:cNvPr id="580" name="楕円 579">
          <a:extLst>
            <a:ext uri="{FF2B5EF4-FFF2-40B4-BE49-F238E27FC236}">
              <a16:creationId xmlns:a16="http://schemas.microsoft.com/office/drawing/2014/main" xmlns="" id="{274D93B6-0511-4BD6-8D56-EF065F987EC5}"/>
            </a:ext>
          </a:extLst>
        </xdr:cNvPr>
        <xdr:cNvSpPr/>
      </xdr:nvSpPr>
      <xdr:spPr>
        <a:xfrm>
          <a:off x="162687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12899</xdr:rowOff>
    </xdr:from>
    <xdr:ext cx="405111" cy="259045"/>
    <xdr:sp macro="" textlink="">
      <xdr:nvSpPr>
        <xdr:cNvPr id="581" name="【保健センター・保健所】&#10;有形固定資産減価償却率該当値テキスト">
          <a:extLst>
            <a:ext uri="{FF2B5EF4-FFF2-40B4-BE49-F238E27FC236}">
              <a16:creationId xmlns:a16="http://schemas.microsoft.com/office/drawing/2014/main" xmlns="" id="{872EC356-FFC4-4BC4-8472-2398C94DDAD1}"/>
            </a:ext>
          </a:extLst>
        </xdr:cNvPr>
        <xdr:cNvSpPr txBox="1"/>
      </xdr:nvSpPr>
      <xdr:spPr>
        <a:xfrm>
          <a:off x="16357600" y="995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22678</xdr:rowOff>
    </xdr:from>
    <xdr:to>
      <xdr:col>81</xdr:col>
      <xdr:colOff>101600</xdr:colOff>
      <xdr:row>59</xdr:row>
      <xdr:rowOff>124278</xdr:rowOff>
    </xdr:to>
    <xdr:sp macro="" textlink="">
      <xdr:nvSpPr>
        <xdr:cNvPr id="582" name="楕円 581">
          <a:extLst>
            <a:ext uri="{FF2B5EF4-FFF2-40B4-BE49-F238E27FC236}">
              <a16:creationId xmlns:a16="http://schemas.microsoft.com/office/drawing/2014/main" xmlns="" id="{266AA5CA-9650-45F0-AB25-15E9E3A08F9C}"/>
            </a:ext>
          </a:extLst>
        </xdr:cNvPr>
        <xdr:cNvSpPr/>
      </xdr:nvSpPr>
      <xdr:spPr>
        <a:xfrm>
          <a:off x="15430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40822</xdr:rowOff>
    </xdr:from>
    <xdr:to>
      <xdr:col>85</xdr:col>
      <xdr:colOff>127000</xdr:colOff>
      <xdr:row>59</xdr:row>
      <xdr:rowOff>73478</xdr:rowOff>
    </xdr:to>
    <xdr:cxnSp macro="">
      <xdr:nvCxnSpPr>
        <xdr:cNvPr id="583" name="直線コネクタ 582">
          <a:extLst>
            <a:ext uri="{FF2B5EF4-FFF2-40B4-BE49-F238E27FC236}">
              <a16:creationId xmlns:a16="http://schemas.microsoft.com/office/drawing/2014/main" xmlns="" id="{D1DB7190-E6AE-4767-BA6C-51B2B381E9BC}"/>
            </a:ext>
          </a:extLst>
        </xdr:cNvPr>
        <xdr:cNvCxnSpPr/>
      </xdr:nvCxnSpPr>
      <xdr:spPr>
        <a:xfrm flipV="1">
          <a:off x="15481300" y="101563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84" name="楕円 583">
          <a:extLst>
            <a:ext uri="{FF2B5EF4-FFF2-40B4-BE49-F238E27FC236}">
              <a16:creationId xmlns:a16="http://schemas.microsoft.com/office/drawing/2014/main" xmlns="" id="{505C7ED8-6946-4628-8C0C-E243A6D9FCEC}"/>
            </a:ext>
          </a:extLst>
        </xdr:cNvPr>
        <xdr:cNvSpPr/>
      </xdr:nvSpPr>
      <xdr:spPr>
        <a:xfrm>
          <a:off x="14541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73478</xdr:rowOff>
    </xdr:from>
    <xdr:to>
      <xdr:col>81</xdr:col>
      <xdr:colOff>50800</xdr:colOff>
      <xdr:row>59</xdr:row>
      <xdr:rowOff>106135</xdr:rowOff>
    </xdr:to>
    <xdr:cxnSp macro="">
      <xdr:nvCxnSpPr>
        <xdr:cNvPr id="585" name="直線コネクタ 584">
          <a:extLst>
            <a:ext uri="{FF2B5EF4-FFF2-40B4-BE49-F238E27FC236}">
              <a16:creationId xmlns:a16="http://schemas.microsoft.com/office/drawing/2014/main" xmlns="" id="{012019F6-B05D-4243-8625-0FAD8D1BAFEF}"/>
            </a:ext>
          </a:extLst>
        </xdr:cNvPr>
        <xdr:cNvCxnSpPr/>
      </xdr:nvCxnSpPr>
      <xdr:spPr>
        <a:xfrm flipV="1">
          <a:off x="14592300" y="10189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87993</xdr:rowOff>
    </xdr:from>
    <xdr:to>
      <xdr:col>72</xdr:col>
      <xdr:colOff>38100</xdr:colOff>
      <xdr:row>60</xdr:row>
      <xdr:rowOff>18143</xdr:rowOff>
    </xdr:to>
    <xdr:sp macro="" textlink="">
      <xdr:nvSpPr>
        <xdr:cNvPr id="586" name="楕円 585">
          <a:extLst>
            <a:ext uri="{FF2B5EF4-FFF2-40B4-BE49-F238E27FC236}">
              <a16:creationId xmlns:a16="http://schemas.microsoft.com/office/drawing/2014/main" xmlns="" id="{70F34426-2DF9-4016-A0B7-E6FD5F3BD282}"/>
            </a:ext>
          </a:extLst>
        </xdr:cNvPr>
        <xdr:cNvSpPr/>
      </xdr:nvSpPr>
      <xdr:spPr>
        <a:xfrm>
          <a:off x="13652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106135</xdr:rowOff>
    </xdr:from>
    <xdr:to>
      <xdr:col>76</xdr:col>
      <xdr:colOff>114300</xdr:colOff>
      <xdr:row>59</xdr:row>
      <xdr:rowOff>138793</xdr:rowOff>
    </xdr:to>
    <xdr:cxnSp macro="">
      <xdr:nvCxnSpPr>
        <xdr:cNvPr id="587" name="直線コネクタ 586">
          <a:extLst>
            <a:ext uri="{FF2B5EF4-FFF2-40B4-BE49-F238E27FC236}">
              <a16:creationId xmlns:a16="http://schemas.microsoft.com/office/drawing/2014/main" xmlns="" id="{0146ED2F-8C8C-48EE-8250-6AA26A644AB4}"/>
            </a:ext>
          </a:extLst>
        </xdr:cNvPr>
        <xdr:cNvCxnSpPr/>
      </xdr:nvCxnSpPr>
      <xdr:spPr>
        <a:xfrm flipV="1">
          <a:off x="13703300" y="10221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84381</xdr:rowOff>
    </xdr:from>
    <xdr:ext cx="405111" cy="259045"/>
    <xdr:sp macro="" textlink="">
      <xdr:nvSpPr>
        <xdr:cNvPr id="588" name="n_1aveValue【保健センター・保健所】&#10;有形固定資産減価償却率">
          <a:extLst>
            <a:ext uri="{FF2B5EF4-FFF2-40B4-BE49-F238E27FC236}">
              <a16:creationId xmlns:a16="http://schemas.microsoft.com/office/drawing/2014/main" xmlns="" id="{EB414EE5-3FC0-4258-887A-40C95C6060AD}"/>
            </a:ext>
          </a:extLst>
        </xdr:cNvPr>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89" name="n_2aveValue【保健センター・保健所】&#10;有形固定資産減価償却率">
          <a:extLst>
            <a:ext uri="{FF2B5EF4-FFF2-40B4-BE49-F238E27FC236}">
              <a16:creationId xmlns:a16="http://schemas.microsoft.com/office/drawing/2014/main" xmlns="" id="{2F755E24-E12D-4518-95E7-687FD30F16AD}"/>
            </a:ext>
          </a:extLst>
        </xdr:cNvPr>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28864</xdr:rowOff>
    </xdr:from>
    <xdr:ext cx="405111" cy="259045"/>
    <xdr:sp macro="" textlink="">
      <xdr:nvSpPr>
        <xdr:cNvPr id="590" name="n_3aveValue【保健センター・保健所】&#10;有形固定資産減価償却率">
          <a:extLst>
            <a:ext uri="{FF2B5EF4-FFF2-40B4-BE49-F238E27FC236}">
              <a16:creationId xmlns:a16="http://schemas.microsoft.com/office/drawing/2014/main" xmlns="" id="{0A96846E-FA13-46F7-BB0A-AA77DDC43DED}"/>
            </a:ext>
          </a:extLst>
        </xdr:cNvPr>
        <xdr:cNvSpPr txBox="1"/>
      </xdr:nvSpPr>
      <xdr:spPr>
        <a:xfrm>
          <a:off x="13500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140805</xdr:rowOff>
    </xdr:from>
    <xdr:ext cx="405111" cy="259045"/>
    <xdr:sp macro="" textlink="">
      <xdr:nvSpPr>
        <xdr:cNvPr id="591" name="n_1mainValue【保健センター・保健所】&#10;有形固定資産減価償却率">
          <a:extLst>
            <a:ext uri="{FF2B5EF4-FFF2-40B4-BE49-F238E27FC236}">
              <a16:creationId xmlns:a16="http://schemas.microsoft.com/office/drawing/2014/main" xmlns="" id="{8EC04CF3-024F-4420-B004-5E595D00499F}"/>
            </a:ext>
          </a:extLst>
        </xdr:cNvPr>
        <xdr:cNvSpPr txBox="1"/>
      </xdr:nvSpPr>
      <xdr:spPr>
        <a:xfrm>
          <a:off x="152660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592" name="n_2mainValue【保健センター・保健所】&#10;有形固定資産減価償却率">
          <a:extLst>
            <a:ext uri="{FF2B5EF4-FFF2-40B4-BE49-F238E27FC236}">
              <a16:creationId xmlns:a16="http://schemas.microsoft.com/office/drawing/2014/main" xmlns="" id="{7ACAF02B-CF83-4E71-8993-FF99BE7261F9}"/>
            </a:ext>
          </a:extLst>
        </xdr:cNvPr>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34670</xdr:rowOff>
    </xdr:from>
    <xdr:ext cx="405111" cy="259045"/>
    <xdr:sp macro="" textlink="">
      <xdr:nvSpPr>
        <xdr:cNvPr id="593" name="n_3mainValue【保健センター・保健所】&#10;有形固定資産減価償却率">
          <a:extLst>
            <a:ext uri="{FF2B5EF4-FFF2-40B4-BE49-F238E27FC236}">
              <a16:creationId xmlns:a16="http://schemas.microsoft.com/office/drawing/2014/main" xmlns="" id="{609CC67C-B974-4449-B516-60147BAB344C}"/>
            </a:ext>
          </a:extLst>
        </xdr:cNvPr>
        <xdr:cNvSpPr txBox="1"/>
      </xdr:nvSpPr>
      <xdr:spPr>
        <a:xfrm>
          <a:off x="13500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4" name="正方形/長方形 593">
          <a:extLst>
            <a:ext uri="{FF2B5EF4-FFF2-40B4-BE49-F238E27FC236}">
              <a16:creationId xmlns:a16="http://schemas.microsoft.com/office/drawing/2014/main" xmlns="" id="{8830BF73-692C-4224-9FBA-6791B943030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5" name="正方形/長方形 594">
          <a:extLst>
            <a:ext uri="{FF2B5EF4-FFF2-40B4-BE49-F238E27FC236}">
              <a16:creationId xmlns:a16="http://schemas.microsoft.com/office/drawing/2014/main" xmlns="" id="{DF05B23F-97C6-4525-B8A5-C1F9F717B67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6" name="正方形/長方形 595">
          <a:extLst>
            <a:ext uri="{FF2B5EF4-FFF2-40B4-BE49-F238E27FC236}">
              <a16:creationId xmlns:a16="http://schemas.microsoft.com/office/drawing/2014/main" xmlns="" id="{2DFFAC19-4B3E-4C41-B260-E4700EBFD08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7" name="正方形/長方形 596">
          <a:extLst>
            <a:ext uri="{FF2B5EF4-FFF2-40B4-BE49-F238E27FC236}">
              <a16:creationId xmlns:a16="http://schemas.microsoft.com/office/drawing/2014/main" xmlns="" id="{849DBE4E-2F55-4E21-89F4-40A510A2728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8" name="正方形/長方形 597">
          <a:extLst>
            <a:ext uri="{FF2B5EF4-FFF2-40B4-BE49-F238E27FC236}">
              <a16:creationId xmlns:a16="http://schemas.microsoft.com/office/drawing/2014/main" xmlns="" id="{280D71FE-C2F8-410D-8904-A472D86A78A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9" name="正方形/長方形 598">
          <a:extLst>
            <a:ext uri="{FF2B5EF4-FFF2-40B4-BE49-F238E27FC236}">
              <a16:creationId xmlns:a16="http://schemas.microsoft.com/office/drawing/2014/main" xmlns="" id="{4F1A18A0-97C1-4496-A944-5C7F1C92348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0" name="正方形/長方形 599">
          <a:extLst>
            <a:ext uri="{FF2B5EF4-FFF2-40B4-BE49-F238E27FC236}">
              <a16:creationId xmlns:a16="http://schemas.microsoft.com/office/drawing/2014/main" xmlns="" id="{1297D2F6-2315-4DDD-AD6E-271B12CF9D9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1" name="正方形/長方形 600">
          <a:extLst>
            <a:ext uri="{FF2B5EF4-FFF2-40B4-BE49-F238E27FC236}">
              <a16:creationId xmlns:a16="http://schemas.microsoft.com/office/drawing/2014/main" xmlns="" id="{A813852A-CA30-4E75-9F1E-22E47A0B43E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2" name="テキスト ボックス 601">
          <a:extLst>
            <a:ext uri="{FF2B5EF4-FFF2-40B4-BE49-F238E27FC236}">
              <a16:creationId xmlns:a16="http://schemas.microsoft.com/office/drawing/2014/main" xmlns="" id="{0CC811CA-BDE4-487F-AAB7-B91B2A2C573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3" name="直線コネクタ 602">
          <a:extLst>
            <a:ext uri="{FF2B5EF4-FFF2-40B4-BE49-F238E27FC236}">
              <a16:creationId xmlns:a16="http://schemas.microsoft.com/office/drawing/2014/main" xmlns="" id="{D5FA94B4-887A-43C1-A99D-6A147FC67EF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04" name="直線コネクタ 603">
          <a:extLst>
            <a:ext uri="{FF2B5EF4-FFF2-40B4-BE49-F238E27FC236}">
              <a16:creationId xmlns:a16="http://schemas.microsoft.com/office/drawing/2014/main" xmlns="" id="{9FEA9F2A-9B3F-4A73-A46D-8C88E9135127}"/>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05" name="テキスト ボックス 604">
          <a:extLst>
            <a:ext uri="{FF2B5EF4-FFF2-40B4-BE49-F238E27FC236}">
              <a16:creationId xmlns:a16="http://schemas.microsoft.com/office/drawing/2014/main" xmlns="" id="{95D8514D-CF6F-4B36-8643-1A502A247801}"/>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06" name="直線コネクタ 605">
          <a:extLst>
            <a:ext uri="{FF2B5EF4-FFF2-40B4-BE49-F238E27FC236}">
              <a16:creationId xmlns:a16="http://schemas.microsoft.com/office/drawing/2014/main" xmlns="" id="{BDE45B64-9167-4B5C-890E-D5BCFA9D986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07" name="テキスト ボックス 606">
          <a:extLst>
            <a:ext uri="{FF2B5EF4-FFF2-40B4-BE49-F238E27FC236}">
              <a16:creationId xmlns:a16="http://schemas.microsoft.com/office/drawing/2014/main" xmlns="" id="{2B449580-5174-4195-AAFB-90838E0A8E03}"/>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08" name="直線コネクタ 607">
          <a:extLst>
            <a:ext uri="{FF2B5EF4-FFF2-40B4-BE49-F238E27FC236}">
              <a16:creationId xmlns:a16="http://schemas.microsoft.com/office/drawing/2014/main" xmlns="" id="{C61A234E-862F-4AC0-9D51-B400F9A26502}"/>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09" name="テキスト ボックス 608">
          <a:extLst>
            <a:ext uri="{FF2B5EF4-FFF2-40B4-BE49-F238E27FC236}">
              <a16:creationId xmlns:a16="http://schemas.microsoft.com/office/drawing/2014/main" xmlns="" id="{EA7C80D4-E496-48EF-8DEC-D21A4B92284E}"/>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10" name="直線コネクタ 609">
          <a:extLst>
            <a:ext uri="{FF2B5EF4-FFF2-40B4-BE49-F238E27FC236}">
              <a16:creationId xmlns:a16="http://schemas.microsoft.com/office/drawing/2014/main" xmlns="" id="{9BAC6652-4EBD-4F0E-B0A6-F4412ACCE7B8}"/>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11" name="テキスト ボックス 610">
          <a:extLst>
            <a:ext uri="{FF2B5EF4-FFF2-40B4-BE49-F238E27FC236}">
              <a16:creationId xmlns:a16="http://schemas.microsoft.com/office/drawing/2014/main" xmlns="" id="{7BD82AEB-D9EE-4A9F-88EE-A1BB2D09706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12" name="直線コネクタ 611">
          <a:extLst>
            <a:ext uri="{FF2B5EF4-FFF2-40B4-BE49-F238E27FC236}">
              <a16:creationId xmlns:a16="http://schemas.microsoft.com/office/drawing/2014/main" xmlns="" id="{36B28A62-C849-4BBC-AA94-32E4537D1E98}"/>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13" name="テキスト ボックス 612">
          <a:extLst>
            <a:ext uri="{FF2B5EF4-FFF2-40B4-BE49-F238E27FC236}">
              <a16:creationId xmlns:a16="http://schemas.microsoft.com/office/drawing/2014/main" xmlns="" id="{03C8BB0B-C781-4CBF-8DB1-A610981427B5}"/>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14" name="直線コネクタ 613">
          <a:extLst>
            <a:ext uri="{FF2B5EF4-FFF2-40B4-BE49-F238E27FC236}">
              <a16:creationId xmlns:a16="http://schemas.microsoft.com/office/drawing/2014/main" xmlns="" id="{E1539A59-8252-40B3-9FEC-9F37D50B0CDA}"/>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15" name="テキスト ボックス 614">
          <a:extLst>
            <a:ext uri="{FF2B5EF4-FFF2-40B4-BE49-F238E27FC236}">
              <a16:creationId xmlns:a16="http://schemas.microsoft.com/office/drawing/2014/main" xmlns="" id="{226666F7-6008-43CB-90A8-56A63A82BF31}"/>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6" name="直線コネクタ 615">
          <a:extLst>
            <a:ext uri="{FF2B5EF4-FFF2-40B4-BE49-F238E27FC236}">
              <a16:creationId xmlns:a16="http://schemas.microsoft.com/office/drawing/2014/main" xmlns="" id="{1E4FBD8C-1DFF-4EF7-933A-748A5C94E34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7" name="テキスト ボックス 616">
          <a:extLst>
            <a:ext uri="{FF2B5EF4-FFF2-40B4-BE49-F238E27FC236}">
              <a16:creationId xmlns:a16="http://schemas.microsoft.com/office/drawing/2014/main" xmlns="" id="{8C17194F-BF0B-4C4E-ADAE-60DB72F6115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8" name="【保健センター・保健所】&#10;一人当たり面積グラフ枠">
          <a:extLst>
            <a:ext uri="{FF2B5EF4-FFF2-40B4-BE49-F238E27FC236}">
              <a16:creationId xmlns:a16="http://schemas.microsoft.com/office/drawing/2014/main" xmlns="" id="{B0E3D311-2E26-4B42-B688-9DD39B18540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619" name="直線コネクタ 618">
          <a:extLst>
            <a:ext uri="{FF2B5EF4-FFF2-40B4-BE49-F238E27FC236}">
              <a16:creationId xmlns:a16="http://schemas.microsoft.com/office/drawing/2014/main" xmlns="" id="{FDECE32D-CA84-4C14-911C-896EC25A1ACE}"/>
            </a:ext>
          </a:extLst>
        </xdr:cNvPr>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620" name="【保健センター・保健所】&#10;一人当たり面積最小値テキスト">
          <a:extLst>
            <a:ext uri="{FF2B5EF4-FFF2-40B4-BE49-F238E27FC236}">
              <a16:creationId xmlns:a16="http://schemas.microsoft.com/office/drawing/2014/main" xmlns="" id="{12E7DACD-645E-4C05-808A-84142EB03A3F}"/>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21" name="直線コネクタ 620">
          <a:extLst>
            <a:ext uri="{FF2B5EF4-FFF2-40B4-BE49-F238E27FC236}">
              <a16:creationId xmlns:a16="http://schemas.microsoft.com/office/drawing/2014/main" xmlns="" id="{6816F52A-CA92-47A2-B9DA-F646489BCC58}"/>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622" name="【保健センター・保健所】&#10;一人当たり面積最大値テキスト">
          <a:extLst>
            <a:ext uri="{FF2B5EF4-FFF2-40B4-BE49-F238E27FC236}">
              <a16:creationId xmlns:a16="http://schemas.microsoft.com/office/drawing/2014/main" xmlns="" id="{DE351BD5-0C9B-4F66-9F26-1E71158BC7C5}"/>
            </a:ext>
          </a:extLst>
        </xdr:cNvPr>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623" name="直線コネクタ 622">
          <a:extLst>
            <a:ext uri="{FF2B5EF4-FFF2-40B4-BE49-F238E27FC236}">
              <a16:creationId xmlns:a16="http://schemas.microsoft.com/office/drawing/2014/main" xmlns="" id="{7EC886DB-98FF-48C8-9FDC-0F367C64052B}"/>
            </a:ext>
          </a:extLst>
        </xdr:cNvPr>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624" name="【保健センター・保健所】&#10;一人当たり面積平均値テキスト">
          <a:extLst>
            <a:ext uri="{FF2B5EF4-FFF2-40B4-BE49-F238E27FC236}">
              <a16:creationId xmlns:a16="http://schemas.microsoft.com/office/drawing/2014/main" xmlns="" id="{8C5D29F5-A9CF-4E9C-994F-6411F7CD8E20}"/>
            </a:ext>
          </a:extLst>
        </xdr:cNvPr>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625" name="フローチャート: 判断 624">
          <a:extLst>
            <a:ext uri="{FF2B5EF4-FFF2-40B4-BE49-F238E27FC236}">
              <a16:creationId xmlns:a16="http://schemas.microsoft.com/office/drawing/2014/main" xmlns="" id="{869D911A-EA20-4DC9-8A6C-B28312C906A4}"/>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626" name="フローチャート: 判断 625">
          <a:extLst>
            <a:ext uri="{FF2B5EF4-FFF2-40B4-BE49-F238E27FC236}">
              <a16:creationId xmlns:a16="http://schemas.microsoft.com/office/drawing/2014/main" xmlns="" id="{EA883CF0-0F79-48F4-AFF9-632482103A80}"/>
            </a:ext>
          </a:extLst>
        </xdr:cNvPr>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627" name="フローチャート: 判断 626">
          <a:extLst>
            <a:ext uri="{FF2B5EF4-FFF2-40B4-BE49-F238E27FC236}">
              <a16:creationId xmlns:a16="http://schemas.microsoft.com/office/drawing/2014/main" xmlns="" id="{DD0F5EAD-68A9-42DA-A7D2-BD1C6FEA9518}"/>
            </a:ext>
          </a:extLst>
        </xdr:cNvPr>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628" name="フローチャート: 判断 627">
          <a:extLst>
            <a:ext uri="{FF2B5EF4-FFF2-40B4-BE49-F238E27FC236}">
              <a16:creationId xmlns:a16="http://schemas.microsoft.com/office/drawing/2014/main" xmlns="" id="{BC06CEAC-889B-4C81-9458-8BBE7E56C382}"/>
            </a:ext>
          </a:extLst>
        </xdr:cNvPr>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9" name="テキスト ボックス 628">
          <a:extLst>
            <a:ext uri="{FF2B5EF4-FFF2-40B4-BE49-F238E27FC236}">
              <a16:creationId xmlns:a16="http://schemas.microsoft.com/office/drawing/2014/main" xmlns="" id="{E2890EB7-E24E-4046-A523-54554FEC205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xmlns="" id="{930E56D6-8145-4A51-B538-9F69F8170BE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xmlns="" id="{43078EDF-4405-444F-AA11-A01C2913655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xmlns="" id="{3603DA29-AD71-4F85-980E-8B04126CF6F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xmlns="" id="{A8454481-F4C0-44D5-99C8-478C1AA958D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81462</xdr:rowOff>
    </xdr:from>
    <xdr:to>
      <xdr:col>116</xdr:col>
      <xdr:colOff>114300</xdr:colOff>
      <xdr:row>64</xdr:row>
      <xdr:rowOff>11612</xdr:rowOff>
    </xdr:to>
    <xdr:sp macro="" textlink="">
      <xdr:nvSpPr>
        <xdr:cNvPr id="634" name="楕円 633">
          <a:extLst>
            <a:ext uri="{FF2B5EF4-FFF2-40B4-BE49-F238E27FC236}">
              <a16:creationId xmlns:a16="http://schemas.microsoft.com/office/drawing/2014/main" xmlns="" id="{0C6EC6D0-0CF3-4989-A839-A3CA1F3186CB}"/>
            </a:ext>
          </a:extLst>
        </xdr:cNvPr>
        <xdr:cNvSpPr/>
      </xdr:nvSpPr>
      <xdr:spPr>
        <a:xfrm>
          <a:off x="22110700" y="108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59889</xdr:rowOff>
    </xdr:from>
    <xdr:ext cx="469744" cy="259045"/>
    <xdr:sp macro="" textlink="">
      <xdr:nvSpPr>
        <xdr:cNvPr id="635" name="【保健センター・保健所】&#10;一人当たり面積該当値テキスト">
          <a:extLst>
            <a:ext uri="{FF2B5EF4-FFF2-40B4-BE49-F238E27FC236}">
              <a16:creationId xmlns:a16="http://schemas.microsoft.com/office/drawing/2014/main" xmlns="" id="{CCB983FC-AE8C-4503-9CD5-27899667C980}"/>
            </a:ext>
          </a:extLst>
        </xdr:cNvPr>
        <xdr:cNvSpPr txBox="1"/>
      </xdr:nvSpPr>
      <xdr:spPr>
        <a:xfrm>
          <a:off x="22199600" y="1086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81462</xdr:rowOff>
    </xdr:from>
    <xdr:to>
      <xdr:col>112</xdr:col>
      <xdr:colOff>38100</xdr:colOff>
      <xdr:row>64</xdr:row>
      <xdr:rowOff>11612</xdr:rowOff>
    </xdr:to>
    <xdr:sp macro="" textlink="">
      <xdr:nvSpPr>
        <xdr:cNvPr id="636" name="楕円 635">
          <a:extLst>
            <a:ext uri="{FF2B5EF4-FFF2-40B4-BE49-F238E27FC236}">
              <a16:creationId xmlns:a16="http://schemas.microsoft.com/office/drawing/2014/main" xmlns="" id="{344E04AD-31C1-4C10-BF90-1595625D0F0C}"/>
            </a:ext>
          </a:extLst>
        </xdr:cNvPr>
        <xdr:cNvSpPr/>
      </xdr:nvSpPr>
      <xdr:spPr>
        <a:xfrm>
          <a:off x="21272500" y="108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132262</xdr:rowOff>
    </xdr:from>
    <xdr:to>
      <xdr:col>116</xdr:col>
      <xdr:colOff>63500</xdr:colOff>
      <xdr:row>63</xdr:row>
      <xdr:rowOff>132262</xdr:rowOff>
    </xdr:to>
    <xdr:cxnSp macro="">
      <xdr:nvCxnSpPr>
        <xdr:cNvPr id="637" name="直線コネクタ 636">
          <a:extLst>
            <a:ext uri="{FF2B5EF4-FFF2-40B4-BE49-F238E27FC236}">
              <a16:creationId xmlns:a16="http://schemas.microsoft.com/office/drawing/2014/main" xmlns="" id="{2A7D8C74-3B92-4DBD-8FB4-8D429A40B44B}"/>
            </a:ext>
          </a:extLst>
        </xdr:cNvPr>
        <xdr:cNvCxnSpPr/>
      </xdr:nvCxnSpPr>
      <xdr:spPr>
        <a:xfrm>
          <a:off x="21323300" y="10933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81462</xdr:rowOff>
    </xdr:from>
    <xdr:to>
      <xdr:col>107</xdr:col>
      <xdr:colOff>101600</xdr:colOff>
      <xdr:row>64</xdr:row>
      <xdr:rowOff>11612</xdr:rowOff>
    </xdr:to>
    <xdr:sp macro="" textlink="">
      <xdr:nvSpPr>
        <xdr:cNvPr id="638" name="楕円 637">
          <a:extLst>
            <a:ext uri="{FF2B5EF4-FFF2-40B4-BE49-F238E27FC236}">
              <a16:creationId xmlns:a16="http://schemas.microsoft.com/office/drawing/2014/main" xmlns="" id="{AC1FA1C3-3575-4D28-A718-59631D5935F0}"/>
            </a:ext>
          </a:extLst>
        </xdr:cNvPr>
        <xdr:cNvSpPr/>
      </xdr:nvSpPr>
      <xdr:spPr>
        <a:xfrm>
          <a:off x="20383500" y="108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132262</xdr:rowOff>
    </xdr:from>
    <xdr:to>
      <xdr:col>111</xdr:col>
      <xdr:colOff>177800</xdr:colOff>
      <xdr:row>63</xdr:row>
      <xdr:rowOff>132262</xdr:rowOff>
    </xdr:to>
    <xdr:cxnSp macro="">
      <xdr:nvCxnSpPr>
        <xdr:cNvPr id="639" name="直線コネクタ 638">
          <a:extLst>
            <a:ext uri="{FF2B5EF4-FFF2-40B4-BE49-F238E27FC236}">
              <a16:creationId xmlns:a16="http://schemas.microsoft.com/office/drawing/2014/main" xmlns="" id="{8A841D34-478A-4F8F-8720-84D0A8F84B49}"/>
            </a:ext>
          </a:extLst>
        </xdr:cNvPr>
        <xdr:cNvCxnSpPr/>
      </xdr:nvCxnSpPr>
      <xdr:spPr>
        <a:xfrm>
          <a:off x="20434300" y="10933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78196</xdr:rowOff>
    </xdr:from>
    <xdr:to>
      <xdr:col>102</xdr:col>
      <xdr:colOff>165100</xdr:colOff>
      <xdr:row>64</xdr:row>
      <xdr:rowOff>8346</xdr:rowOff>
    </xdr:to>
    <xdr:sp macro="" textlink="">
      <xdr:nvSpPr>
        <xdr:cNvPr id="640" name="楕円 639">
          <a:extLst>
            <a:ext uri="{FF2B5EF4-FFF2-40B4-BE49-F238E27FC236}">
              <a16:creationId xmlns:a16="http://schemas.microsoft.com/office/drawing/2014/main" xmlns="" id="{52143E1F-E592-4E2C-A2B3-CE9B2633E6F2}"/>
            </a:ext>
          </a:extLst>
        </xdr:cNvPr>
        <xdr:cNvSpPr/>
      </xdr:nvSpPr>
      <xdr:spPr>
        <a:xfrm>
          <a:off x="194945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128996</xdr:rowOff>
    </xdr:from>
    <xdr:to>
      <xdr:col>107</xdr:col>
      <xdr:colOff>50800</xdr:colOff>
      <xdr:row>63</xdr:row>
      <xdr:rowOff>132262</xdr:rowOff>
    </xdr:to>
    <xdr:cxnSp macro="">
      <xdr:nvCxnSpPr>
        <xdr:cNvPr id="641" name="直線コネクタ 640">
          <a:extLst>
            <a:ext uri="{FF2B5EF4-FFF2-40B4-BE49-F238E27FC236}">
              <a16:creationId xmlns:a16="http://schemas.microsoft.com/office/drawing/2014/main" xmlns="" id="{E52812DD-51CC-44AE-B55C-6BB5B9756F22}"/>
            </a:ext>
          </a:extLst>
        </xdr:cNvPr>
        <xdr:cNvCxnSpPr/>
      </xdr:nvCxnSpPr>
      <xdr:spPr>
        <a:xfrm>
          <a:off x="19545300" y="109303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18342</xdr:rowOff>
    </xdr:from>
    <xdr:ext cx="469744" cy="259045"/>
    <xdr:sp macro="" textlink="">
      <xdr:nvSpPr>
        <xdr:cNvPr id="642" name="n_1aveValue【保健センター・保健所】&#10;一人当たり面積">
          <a:extLst>
            <a:ext uri="{FF2B5EF4-FFF2-40B4-BE49-F238E27FC236}">
              <a16:creationId xmlns:a16="http://schemas.microsoft.com/office/drawing/2014/main" xmlns="" id="{919BA180-6CA7-429D-8619-6041D1A720AA}"/>
            </a:ext>
          </a:extLst>
        </xdr:cNvPr>
        <xdr:cNvSpPr txBox="1"/>
      </xdr:nvSpPr>
      <xdr:spPr>
        <a:xfrm>
          <a:off x="210757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5278</xdr:rowOff>
    </xdr:from>
    <xdr:ext cx="469744" cy="259045"/>
    <xdr:sp macro="" textlink="">
      <xdr:nvSpPr>
        <xdr:cNvPr id="643" name="n_2aveValue【保健センター・保健所】&#10;一人当たり面積">
          <a:extLst>
            <a:ext uri="{FF2B5EF4-FFF2-40B4-BE49-F238E27FC236}">
              <a16:creationId xmlns:a16="http://schemas.microsoft.com/office/drawing/2014/main" xmlns="" id="{B4D870F6-B6D6-485F-8E88-DB6E5B6500D7}"/>
            </a:ext>
          </a:extLst>
        </xdr:cNvPr>
        <xdr:cNvSpPr txBox="1"/>
      </xdr:nvSpPr>
      <xdr:spPr>
        <a:xfrm>
          <a:off x="20199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134274</xdr:rowOff>
    </xdr:from>
    <xdr:ext cx="469744" cy="259045"/>
    <xdr:sp macro="" textlink="">
      <xdr:nvSpPr>
        <xdr:cNvPr id="644" name="n_3aveValue【保健センター・保健所】&#10;一人当たり面積">
          <a:extLst>
            <a:ext uri="{FF2B5EF4-FFF2-40B4-BE49-F238E27FC236}">
              <a16:creationId xmlns:a16="http://schemas.microsoft.com/office/drawing/2014/main" xmlns="" id="{442228D8-EFCE-41F5-A013-1E02B982DE2E}"/>
            </a:ext>
          </a:extLst>
        </xdr:cNvPr>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2739</xdr:rowOff>
    </xdr:from>
    <xdr:ext cx="469744" cy="259045"/>
    <xdr:sp macro="" textlink="">
      <xdr:nvSpPr>
        <xdr:cNvPr id="645" name="n_1mainValue【保健センター・保健所】&#10;一人当たり面積">
          <a:extLst>
            <a:ext uri="{FF2B5EF4-FFF2-40B4-BE49-F238E27FC236}">
              <a16:creationId xmlns:a16="http://schemas.microsoft.com/office/drawing/2014/main" xmlns="" id="{F7C185B7-E2E7-4008-A8CE-AA3B967FCE2E}"/>
            </a:ext>
          </a:extLst>
        </xdr:cNvPr>
        <xdr:cNvSpPr txBox="1"/>
      </xdr:nvSpPr>
      <xdr:spPr>
        <a:xfrm>
          <a:off x="21075727" y="1097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2739</xdr:rowOff>
    </xdr:from>
    <xdr:ext cx="469744" cy="259045"/>
    <xdr:sp macro="" textlink="">
      <xdr:nvSpPr>
        <xdr:cNvPr id="646" name="n_2mainValue【保健センター・保健所】&#10;一人当たり面積">
          <a:extLst>
            <a:ext uri="{FF2B5EF4-FFF2-40B4-BE49-F238E27FC236}">
              <a16:creationId xmlns:a16="http://schemas.microsoft.com/office/drawing/2014/main" xmlns="" id="{2AFB7200-0EE7-46A4-9013-EE55BAFDE209}"/>
            </a:ext>
          </a:extLst>
        </xdr:cNvPr>
        <xdr:cNvSpPr txBox="1"/>
      </xdr:nvSpPr>
      <xdr:spPr>
        <a:xfrm>
          <a:off x="20199427" y="1097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170923</xdr:rowOff>
    </xdr:from>
    <xdr:ext cx="469744" cy="259045"/>
    <xdr:sp macro="" textlink="">
      <xdr:nvSpPr>
        <xdr:cNvPr id="647" name="n_3mainValue【保健センター・保健所】&#10;一人当たり面積">
          <a:extLst>
            <a:ext uri="{FF2B5EF4-FFF2-40B4-BE49-F238E27FC236}">
              <a16:creationId xmlns:a16="http://schemas.microsoft.com/office/drawing/2014/main" xmlns="" id="{B9320137-22F1-46D5-8952-BC28FE4C65D6}"/>
            </a:ext>
          </a:extLst>
        </xdr:cNvPr>
        <xdr:cNvSpPr txBox="1"/>
      </xdr:nvSpPr>
      <xdr:spPr>
        <a:xfrm>
          <a:off x="19310427"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8" name="正方形/長方形 647">
          <a:extLst>
            <a:ext uri="{FF2B5EF4-FFF2-40B4-BE49-F238E27FC236}">
              <a16:creationId xmlns:a16="http://schemas.microsoft.com/office/drawing/2014/main" xmlns="" id="{34D08F85-7954-48D1-BF7D-4699C17D6A2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9" name="正方形/長方形 648">
          <a:extLst>
            <a:ext uri="{FF2B5EF4-FFF2-40B4-BE49-F238E27FC236}">
              <a16:creationId xmlns:a16="http://schemas.microsoft.com/office/drawing/2014/main" xmlns="" id="{E1FFDE6F-512A-4F26-B4DA-4503872E975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0" name="正方形/長方形 649">
          <a:extLst>
            <a:ext uri="{FF2B5EF4-FFF2-40B4-BE49-F238E27FC236}">
              <a16:creationId xmlns:a16="http://schemas.microsoft.com/office/drawing/2014/main" xmlns="" id="{5D7E7DAF-2B52-4BC7-8927-640C3C86AE1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1" name="正方形/長方形 650">
          <a:extLst>
            <a:ext uri="{FF2B5EF4-FFF2-40B4-BE49-F238E27FC236}">
              <a16:creationId xmlns:a16="http://schemas.microsoft.com/office/drawing/2014/main" xmlns="" id="{5031507D-0ADA-449D-B898-0C04CCA3043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2" name="正方形/長方形 651">
          <a:extLst>
            <a:ext uri="{FF2B5EF4-FFF2-40B4-BE49-F238E27FC236}">
              <a16:creationId xmlns:a16="http://schemas.microsoft.com/office/drawing/2014/main" xmlns="" id="{424B60EA-F3CA-480C-B441-885A2238C3B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3" name="正方形/長方形 652">
          <a:extLst>
            <a:ext uri="{FF2B5EF4-FFF2-40B4-BE49-F238E27FC236}">
              <a16:creationId xmlns:a16="http://schemas.microsoft.com/office/drawing/2014/main" xmlns="" id="{600F0659-3953-4982-946A-7DAA60C72D5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4" name="正方形/長方形 653">
          <a:extLst>
            <a:ext uri="{FF2B5EF4-FFF2-40B4-BE49-F238E27FC236}">
              <a16:creationId xmlns:a16="http://schemas.microsoft.com/office/drawing/2014/main" xmlns="" id="{29B18106-912F-491F-B657-C2EE0AE0175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5" name="正方形/長方形 654">
          <a:extLst>
            <a:ext uri="{FF2B5EF4-FFF2-40B4-BE49-F238E27FC236}">
              <a16:creationId xmlns:a16="http://schemas.microsoft.com/office/drawing/2014/main" xmlns="" id="{60A85C23-A0CE-42DA-8741-463718EF2A5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6" name="テキスト ボックス 655">
          <a:extLst>
            <a:ext uri="{FF2B5EF4-FFF2-40B4-BE49-F238E27FC236}">
              <a16:creationId xmlns:a16="http://schemas.microsoft.com/office/drawing/2014/main" xmlns="" id="{C47A4F43-8DD6-4A5C-BB1D-1DA83B5EAD5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7" name="直線コネクタ 656">
          <a:extLst>
            <a:ext uri="{FF2B5EF4-FFF2-40B4-BE49-F238E27FC236}">
              <a16:creationId xmlns:a16="http://schemas.microsoft.com/office/drawing/2014/main" xmlns="" id="{50F46628-5033-40ED-BBE4-6F8747C8503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58" name="直線コネクタ 657">
          <a:extLst>
            <a:ext uri="{FF2B5EF4-FFF2-40B4-BE49-F238E27FC236}">
              <a16:creationId xmlns:a16="http://schemas.microsoft.com/office/drawing/2014/main" xmlns="" id="{86CC4C64-AB37-446E-8E46-B518021D33F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59" name="テキスト ボックス 658">
          <a:extLst>
            <a:ext uri="{FF2B5EF4-FFF2-40B4-BE49-F238E27FC236}">
              <a16:creationId xmlns:a16="http://schemas.microsoft.com/office/drawing/2014/main" xmlns="" id="{E16A2AF4-58AD-4E53-9FDC-7A8E7733B9A2}"/>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0" name="直線コネクタ 659">
          <a:extLst>
            <a:ext uri="{FF2B5EF4-FFF2-40B4-BE49-F238E27FC236}">
              <a16:creationId xmlns:a16="http://schemas.microsoft.com/office/drawing/2014/main" xmlns="" id="{7431119A-EF6A-46BE-8D20-7890AD3C550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1" name="テキスト ボックス 660">
          <a:extLst>
            <a:ext uri="{FF2B5EF4-FFF2-40B4-BE49-F238E27FC236}">
              <a16:creationId xmlns:a16="http://schemas.microsoft.com/office/drawing/2014/main" xmlns="" id="{281D7780-7B10-4610-8B4A-EB5590D322E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2" name="直線コネクタ 661">
          <a:extLst>
            <a:ext uri="{FF2B5EF4-FFF2-40B4-BE49-F238E27FC236}">
              <a16:creationId xmlns:a16="http://schemas.microsoft.com/office/drawing/2014/main" xmlns="" id="{F71E0928-75C5-4C62-864F-3667033696D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3" name="テキスト ボックス 662">
          <a:extLst>
            <a:ext uri="{FF2B5EF4-FFF2-40B4-BE49-F238E27FC236}">
              <a16:creationId xmlns:a16="http://schemas.microsoft.com/office/drawing/2014/main" xmlns="" id="{2AFB4296-1861-444D-9B3B-B786838CF4B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4" name="直線コネクタ 663">
          <a:extLst>
            <a:ext uri="{FF2B5EF4-FFF2-40B4-BE49-F238E27FC236}">
              <a16:creationId xmlns:a16="http://schemas.microsoft.com/office/drawing/2014/main" xmlns="" id="{B1EE70B0-1DA8-4B5B-8D97-E6F345D0098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5" name="テキスト ボックス 664">
          <a:extLst>
            <a:ext uri="{FF2B5EF4-FFF2-40B4-BE49-F238E27FC236}">
              <a16:creationId xmlns:a16="http://schemas.microsoft.com/office/drawing/2014/main" xmlns="" id="{57AB2E45-E459-47CC-B853-73D08F54E5D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66" name="直線コネクタ 665">
          <a:extLst>
            <a:ext uri="{FF2B5EF4-FFF2-40B4-BE49-F238E27FC236}">
              <a16:creationId xmlns:a16="http://schemas.microsoft.com/office/drawing/2014/main" xmlns="" id="{A90DCED7-A383-41F1-B6C6-96AB22E511B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67" name="テキスト ボックス 666">
          <a:extLst>
            <a:ext uri="{FF2B5EF4-FFF2-40B4-BE49-F238E27FC236}">
              <a16:creationId xmlns:a16="http://schemas.microsoft.com/office/drawing/2014/main" xmlns="" id="{DB08FB9C-01FF-4F14-824E-51208485F39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68" name="直線コネクタ 667">
          <a:extLst>
            <a:ext uri="{FF2B5EF4-FFF2-40B4-BE49-F238E27FC236}">
              <a16:creationId xmlns:a16="http://schemas.microsoft.com/office/drawing/2014/main" xmlns="" id="{B9511AEE-018A-49A7-98D0-698C7DDA398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69" name="テキスト ボックス 668">
          <a:extLst>
            <a:ext uri="{FF2B5EF4-FFF2-40B4-BE49-F238E27FC236}">
              <a16:creationId xmlns:a16="http://schemas.microsoft.com/office/drawing/2014/main" xmlns="" id="{91E30A10-E5F6-4AC4-91EB-44D088B5AF5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0" name="直線コネクタ 669">
          <a:extLst>
            <a:ext uri="{FF2B5EF4-FFF2-40B4-BE49-F238E27FC236}">
              <a16:creationId xmlns:a16="http://schemas.microsoft.com/office/drawing/2014/main" xmlns="" id="{2203898D-0161-4E8A-8559-EDC23DE6767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1" name="テキスト ボックス 670">
          <a:extLst>
            <a:ext uri="{FF2B5EF4-FFF2-40B4-BE49-F238E27FC236}">
              <a16:creationId xmlns:a16="http://schemas.microsoft.com/office/drawing/2014/main" xmlns="" id="{05AE044B-02B0-4863-A278-B40AE50E550E}"/>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2" name="【消防施設】&#10;有形固定資産減価償却率グラフ枠">
          <a:extLst>
            <a:ext uri="{FF2B5EF4-FFF2-40B4-BE49-F238E27FC236}">
              <a16:creationId xmlns:a16="http://schemas.microsoft.com/office/drawing/2014/main" xmlns="" id="{00C21165-D9DE-40A4-B864-9D50AD53A3D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673" name="直線コネクタ 672">
          <a:extLst>
            <a:ext uri="{FF2B5EF4-FFF2-40B4-BE49-F238E27FC236}">
              <a16:creationId xmlns:a16="http://schemas.microsoft.com/office/drawing/2014/main" xmlns="" id="{3BF90880-D317-48AB-B0AA-F06BBE5BB4A0}"/>
            </a:ext>
          </a:extLst>
        </xdr:cNvPr>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674" name="【消防施設】&#10;有形固定資産減価償却率最小値テキスト">
          <a:extLst>
            <a:ext uri="{FF2B5EF4-FFF2-40B4-BE49-F238E27FC236}">
              <a16:creationId xmlns:a16="http://schemas.microsoft.com/office/drawing/2014/main" xmlns="" id="{3A4002BE-2E9C-4B9B-80E6-8CF279B9A240}"/>
            </a:ext>
          </a:extLst>
        </xdr:cNvPr>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675" name="直線コネクタ 674">
          <a:extLst>
            <a:ext uri="{FF2B5EF4-FFF2-40B4-BE49-F238E27FC236}">
              <a16:creationId xmlns:a16="http://schemas.microsoft.com/office/drawing/2014/main" xmlns="" id="{55E44C6A-793D-4E35-A43C-7E844610D47B}"/>
            </a:ext>
          </a:extLst>
        </xdr:cNvPr>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76" name="【消防施設】&#10;有形固定資産減価償却率最大値テキスト">
          <a:extLst>
            <a:ext uri="{FF2B5EF4-FFF2-40B4-BE49-F238E27FC236}">
              <a16:creationId xmlns:a16="http://schemas.microsoft.com/office/drawing/2014/main" xmlns="" id="{A718A6E3-94A6-4734-B93C-1CB9A53E9224}"/>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77" name="直線コネクタ 676">
          <a:extLst>
            <a:ext uri="{FF2B5EF4-FFF2-40B4-BE49-F238E27FC236}">
              <a16:creationId xmlns:a16="http://schemas.microsoft.com/office/drawing/2014/main" xmlns="" id="{1F96671D-B12B-4211-BC1E-552541CD7921}"/>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117946</xdr:rowOff>
    </xdr:from>
    <xdr:ext cx="405111" cy="259045"/>
    <xdr:sp macro="" textlink="">
      <xdr:nvSpPr>
        <xdr:cNvPr id="678" name="【消防施設】&#10;有形固定資産減価償却率平均値テキスト">
          <a:extLst>
            <a:ext uri="{FF2B5EF4-FFF2-40B4-BE49-F238E27FC236}">
              <a16:creationId xmlns:a16="http://schemas.microsoft.com/office/drawing/2014/main" xmlns="" id="{F938CC05-A45E-41C7-B821-AF2EACA8EFA3}"/>
            </a:ext>
          </a:extLst>
        </xdr:cNvPr>
        <xdr:cNvSpPr txBox="1"/>
      </xdr:nvSpPr>
      <xdr:spPr>
        <a:xfrm>
          <a:off x="16357600" y="13833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679" name="フローチャート: 判断 678">
          <a:extLst>
            <a:ext uri="{FF2B5EF4-FFF2-40B4-BE49-F238E27FC236}">
              <a16:creationId xmlns:a16="http://schemas.microsoft.com/office/drawing/2014/main" xmlns="" id="{E041BBBB-C9E6-4E93-91CE-504368F69100}"/>
            </a:ext>
          </a:extLst>
        </xdr:cNvPr>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680" name="フローチャート: 判断 679">
          <a:extLst>
            <a:ext uri="{FF2B5EF4-FFF2-40B4-BE49-F238E27FC236}">
              <a16:creationId xmlns:a16="http://schemas.microsoft.com/office/drawing/2014/main" xmlns="" id="{A2DE6A44-AEE5-4CE2-A0A6-0E2048A2C486}"/>
            </a:ext>
          </a:extLst>
        </xdr:cNvPr>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681" name="フローチャート: 判断 680">
          <a:extLst>
            <a:ext uri="{FF2B5EF4-FFF2-40B4-BE49-F238E27FC236}">
              <a16:creationId xmlns:a16="http://schemas.microsoft.com/office/drawing/2014/main" xmlns="" id="{E771402D-91CB-4BA5-B042-B919486F2D28}"/>
            </a:ext>
          </a:extLst>
        </xdr:cNvPr>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682" name="フローチャート: 判断 681">
          <a:extLst>
            <a:ext uri="{FF2B5EF4-FFF2-40B4-BE49-F238E27FC236}">
              <a16:creationId xmlns:a16="http://schemas.microsoft.com/office/drawing/2014/main" xmlns="" id="{7FB65B01-F42D-413E-95C0-1EA64B031FB9}"/>
            </a:ext>
          </a:extLst>
        </xdr:cNvPr>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xmlns="" id="{1943D66D-3F58-44DA-A413-94AE0CAF4C9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xmlns="" id="{5607BC20-D938-4076-AED0-405D0411680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xmlns="" id="{EAF0A1B2-A8E5-421B-A325-B7D615DD94D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xmlns="" id="{8E57F2ED-415B-4E14-84E7-5B159ADE364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xmlns="" id="{4531012C-7263-4462-81FA-7CE8682E1C0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124461</xdr:rowOff>
    </xdr:from>
    <xdr:to>
      <xdr:col>85</xdr:col>
      <xdr:colOff>177800</xdr:colOff>
      <xdr:row>84</xdr:row>
      <xdr:rowOff>54611</xdr:rowOff>
    </xdr:to>
    <xdr:sp macro="" textlink="">
      <xdr:nvSpPr>
        <xdr:cNvPr id="688" name="楕円 687">
          <a:extLst>
            <a:ext uri="{FF2B5EF4-FFF2-40B4-BE49-F238E27FC236}">
              <a16:creationId xmlns:a16="http://schemas.microsoft.com/office/drawing/2014/main" xmlns="" id="{14461056-1000-44BA-983A-3AE4947A170B}"/>
            </a:ext>
          </a:extLst>
        </xdr:cNvPr>
        <xdr:cNvSpPr/>
      </xdr:nvSpPr>
      <xdr:spPr>
        <a:xfrm>
          <a:off x="162687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102888</xdr:rowOff>
    </xdr:from>
    <xdr:ext cx="405111" cy="259045"/>
    <xdr:sp macro="" textlink="">
      <xdr:nvSpPr>
        <xdr:cNvPr id="689" name="【消防施設】&#10;有形固定資産減価償却率該当値テキスト">
          <a:extLst>
            <a:ext uri="{FF2B5EF4-FFF2-40B4-BE49-F238E27FC236}">
              <a16:creationId xmlns:a16="http://schemas.microsoft.com/office/drawing/2014/main" xmlns="" id="{CD0E1193-8913-42A5-B3D3-90AAB999E612}"/>
            </a:ext>
          </a:extLst>
        </xdr:cNvPr>
        <xdr:cNvSpPr txBox="1"/>
      </xdr:nvSpPr>
      <xdr:spPr>
        <a:xfrm>
          <a:off x="16357600"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170180</xdr:rowOff>
    </xdr:from>
    <xdr:to>
      <xdr:col>81</xdr:col>
      <xdr:colOff>101600</xdr:colOff>
      <xdr:row>84</xdr:row>
      <xdr:rowOff>100330</xdr:rowOff>
    </xdr:to>
    <xdr:sp macro="" textlink="">
      <xdr:nvSpPr>
        <xdr:cNvPr id="690" name="楕円 689">
          <a:extLst>
            <a:ext uri="{FF2B5EF4-FFF2-40B4-BE49-F238E27FC236}">
              <a16:creationId xmlns:a16="http://schemas.microsoft.com/office/drawing/2014/main" xmlns="" id="{D0A5819A-2821-4F5A-BBB7-AFEB2C2C7E3B}"/>
            </a:ext>
          </a:extLst>
        </xdr:cNvPr>
        <xdr:cNvSpPr/>
      </xdr:nvSpPr>
      <xdr:spPr>
        <a:xfrm>
          <a:off x="15430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3811</xdr:rowOff>
    </xdr:from>
    <xdr:to>
      <xdr:col>85</xdr:col>
      <xdr:colOff>127000</xdr:colOff>
      <xdr:row>84</xdr:row>
      <xdr:rowOff>49530</xdr:rowOff>
    </xdr:to>
    <xdr:cxnSp macro="">
      <xdr:nvCxnSpPr>
        <xdr:cNvPr id="691" name="直線コネクタ 690">
          <a:extLst>
            <a:ext uri="{FF2B5EF4-FFF2-40B4-BE49-F238E27FC236}">
              <a16:creationId xmlns:a16="http://schemas.microsoft.com/office/drawing/2014/main" xmlns="" id="{2402C1A1-0A3A-48C0-BBBC-D8F99090B39F}"/>
            </a:ext>
          </a:extLst>
        </xdr:cNvPr>
        <xdr:cNvCxnSpPr/>
      </xdr:nvCxnSpPr>
      <xdr:spPr>
        <a:xfrm flipV="1">
          <a:off x="15481300" y="144056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42818</xdr:rowOff>
    </xdr:from>
    <xdr:to>
      <xdr:col>76</xdr:col>
      <xdr:colOff>165100</xdr:colOff>
      <xdr:row>84</xdr:row>
      <xdr:rowOff>144418</xdr:rowOff>
    </xdr:to>
    <xdr:sp macro="" textlink="">
      <xdr:nvSpPr>
        <xdr:cNvPr id="692" name="楕円 691">
          <a:extLst>
            <a:ext uri="{FF2B5EF4-FFF2-40B4-BE49-F238E27FC236}">
              <a16:creationId xmlns:a16="http://schemas.microsoft.com/office/drawing/2014/main" xmlns="" id="{C79AA4CD-D4DA-4109-B4F6-D35D1C86DF01}"/>
            </a:ext>
          </a:extLst>
        </xdr:cNvPr>
        <xdr:cNvSpPr/>
      </xdr:nvSpPr>
      <xdr:spPr>
        <a:xfrm>
          <a:off x="145415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49530</xdr:rowOff>
    </xdr:from>
    <xdr:to>
      <xdr:col>81</xdr:col>
      <xdr:colOff>50800</xdr:colOff>
      <xdr:row>84</xdr:row>
      <xdr:rowOff>93618</xdr:rowOff>
    </xdr:to>
    <xdr:cxnSp macro="">
      <xdr:nvCxnSpPr>
        <xdr:cNvPr id="693" name="直線コネクタ 692">
          <a:extLst>
            <a:ext uri="{FF2B5EF4-FFF2-40B4-BE49-F238E27FC236}">
              <a16:creationId xmlns:a16="http://schemas.microsoft.com/office/drawing/2014/main" xmlns="" id="{CC88729E-C439-4C11-A71B-9E4C1E93D46F}"/>
            </a:ext>
          </a:extLst>
        </xdr:cNvPr>
        <xdr:cNvCxnSpPr/>
      </xdr:nvCxnSpPr>
      <xdr:spPr>
        <a:xfrm flipV="1">
          <a:off x="14592300" y="14451330"/>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83638</xdr:rowOff>
    </xdr:from>
    <xdr:to>
      <xdr:col>72</xdr:col>
      <xdr:colOff>38100</xdr:colOff>
      <xdr:row>85</xdr:row>
      <xdr:rowOff>13788</xdr:rowOff>
    </xdr:to>
    <xdr:sp macro="" textlink="">
      <xdr:nvSpPr>
        <xdr:cNvPr id="694" name="楕円 693">
          <a:extLst>
            <a:ext uri="{FF2B5EF4-FFF2-40B4-BE49-F238E27FC236}">
              <a16:creationId xmlns:a16="http://schemas.microsoft.com/office/drawing/2014/main" xmlns="" id="{BFB0D3DF-2C55-4014-9A44-E11D15FFC035}"/>
            </a:ext>
          </a:extLst>
        </xdr:cNvPr>
        <xdr:cNvSpPr/>
      </xdr:nvSpPr>
      <xdr:spPr>
        <a:xfrm>
          <a:off x="13652500" y="14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93618</xdr:rowOff>
    </xdr:from>
    <xdr:to>
      <xdr:col>76</xdr:col>
      <xdr:colOff>114300</xdr:colOff>
      <xdr:row>84</xdr:row>
      <xdr:rowOff>134438</xdr:rowOff>
    </xdr:to>
    <xdr:cxnSp macro="">
      <xdr:nvCxnSpPr>
        <xdr:cNvPr id="695" name="直線コネクタ 694">
          <a:extLst>
            <a:ext uri="{FF2B5EF4-FFF2-40B4-BE49-F238E27FC236}">
              <a16:creationId xmlns:a16="http://schemas.microsoft.com/office/drawing/2014/main" xmlns="" id="{35CC8C94-00C9-4713-9A1D-02FFDB7E3FFF}"/>
            </a:ext>
          </a:extLst>
        </xdr:cNvPr>
        <xdr:cNvCxnSpPr/>
      </xdr:nvCxnSpPr>
      <xdr:spPr>
        <a:xfrm flipV="1">
          <a:off x="13703300" y="14495418"/>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79301</xdr:rowOff>
    </xdr:from>
    <xdr:ext cx="405111" cy="259045"/>
    <xdr:sp macro="" textlink="">
      <xdr:nvSpPr>
        <xdr:cNvPr id="696" name="n_1aveValue【消防施設】&#10;有形固定資産減価償却率">
          <a:extLst>
            <a:ext uri="{FF2B5EF4-FFF2-40B4-BE49-F238E27FC236}">
              <a16:creationId xmlns:a16="http://schemas.microsoft.com/office/drawing/2014/main" xmlns="" id="{E74FAA18-46ED-4FBA-A5C1-1FEE630BD811}"/>
            </a:ext>
          </a:extLst>
        </xdr:cNvPr>
        <xdr:cNvSpPr txBox="1"/>
      </xdr:nvSpPr>
      <xdr:spPr>
        <a:xfrm>
          <a:off x="152660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89098</xdr:rowOff>
    </xdr:from>
    <xdr:ext cx="405111" cy="259045"/>
    <xdr:sp macro="" textlink="">
      <xdr:nvSpPr>
        <xdr:cNvPr id="697" name="n_2aveValue【消防施設】&#10;有形固定資産減価償却率">
          <a:extLst>
            <a:ext uri="{FF2B5EF4-FFF2-40B4-BE49-F238E27FC236}">
              <a16:creationId xmlns:a16="http://schemas.microsoft.com/office/drawing/2014/main" xmlns="" id="{30DAB344-0B0C-43D0-9DA9-A2D1A542104F}"/>
            </a:ext>
          </a:extLst>
        </xdr:cNvPr>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149514</xdr:rowOff>
    </xdr:from>
    <xdr:ext cx="405111" cy="259045"/>
    <xdr:sp macro="" textlink="">
      <xdr:nvSpPr>
        <xdr:cNvPr id="698" name="n_3aveValue【消防施設】&#10;有形固定資産減価償却率">
          <a:extLst>
            <a:ext uri="{FF2B5EF4-FFF2-40B4-BE49-F238E27FC236}">
              <a16:creationId xmlns:a16="http://schemas.microsoft.com/office/drawing/2014/main" xmlns="" id="{8F1E3CA8-2DBB-46D7-9F0F-953FF2A3AF9C}"/>
            </a:ext>
          </a:extLst>
        </xdr:cNvPr>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91457</xdr:rowOff>
    </xdr:from>
    <xdr:ext cx="405111" cy="259045"/>
    <xdr:sp macro="" textlink="">
      <xdr:nvSpPr>
        <xdr:cNvPr id="699" name="n_1mainValue【消防施設】&#10;有形固定資産減価償却率">
          <a:extLst>
            <a:ext uri="{FF2B5EF4-FFF2-40B4-BE49-F238E27FC236}">
              <a16:creationId xmlns:a16="http://schemas.microsoft.com/office/drawing/2014/main" xmlns="" id="{2701E64B-A342-492C-A373-1500205C9EF9}"/>
            </a:ext>
          </a:extLst>
        </xdr:cNvPr>
        <xdr:cNvSpPr txBox="1"/>
      </xdr:nvSpPr>
      <xdr:spPr>
        <a:xfrm>
          <a:off x="152660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135545</xdr:rowOff>
    </xdr:from>
    <xdr:ext cx="405111" cy="259045"/>
    <xdr:sp macro="" textlink="">
      <xdr:nvSpPr>
        <xdr:cNvPr id="700" name="n_2mainValue【消防施設】&#10;有形固定資産減価償却率">
          <a:extLst>
            <a:ext uri="{FF2B5EF4-FFF2-40B4-BE49-F238E27FC236}">
              <a16:creationId xmlns:a16="http://schemas.microsoft.com/office/drawing/2014/main" xmlns="" id="{7A018899-9B79-4C7B-B353-C846755B5277}"/>
            </a:ext>
          </a:extLst>
        </xdr:cNvPr>
        <xdr:cNvSpPr txBox="1"/>
      </xdr:nvSpPr>
      <xdr:spPr>
        <a:xfrm>
          <a:off x="14389744" y="145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4915</xdr:rowOff>
    </xdr:from>
    <xdr:ext cx="405111" cy="259045"/>
    <xdr:sp macro="" textlink="">
      <xdr:nvSpPr>
        <xdr:cNvPr id="701" name="n_3mainValue【消防施設】&#10;有形固定資産減価償却率">
          <a:extLst>
            <a:ext uri="{FF2B5EF4-FFF2-40B4-BE49-F238E27FC236}">
              <a16:creationId xmlns:a16="http://schemas.microsoft.com/office/drawing/2014/main" xmlns="" id="{3C63EC43-C854-4A23-AA1E-47CF96B4BFBE}"/>
            </a:ext>
          </a:extLst>
        </xdr:cNvPr>
        <xdr:cNvSpPr txBox="1"/>
      </xdr:nvSpPr>
      <xdr:spPr>
        <a:xfrm>
          <a:off x="13500744" y="1457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2" name="正方形/長方形 701">
          <a:extLst>
            <a:ext uri="{FF2B5EF4-FFF2-40B4-BE49-F238E27FC236}">
              <a16:creationId xmlns:a16="http://schemas.microsoft.com/office/drawing/2014/main" xmlns="" id="{DBADD52E-A012-4206-83DE-4DC0F5870B9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3" name="正方形/長方形 702">
          <a:extLst>
            <a:ext uri="{FF2B5EF4-FFF2-40B4-BE49-F238E27FC236}">
              <a16:creationId xmlns:a16="http://schemas.microsoft.com/office/drawing/2014/main" xmlns="" id="{453F9C4C-E693-4BDF-988A-80A030393FC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4" name="正方形/長方形 703">
          <a:extLst>
            <a:ext uri="{FF2B5EF4-FFF2-40B4-BE49-F238E27FC236}">
              <a16:creationId xmlns:a16="http://schemas.microsoft.com/office/drawing/2014/main" xmlns="" id="{EA83A38B-DB34-45FA-80BD-D4B5EC3C86E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5" name="正方形/長方形 704">
          <a:extLst>
            <a:ext uri="{FF2B5EF4-FFF2-40B4-BE49-F238E27FC236}">
              <a16:creationId xmlns:a16="http://schemas.microsoft.com/office/drawing/2014/main" xmlns="" id="{15317CFA-BA66-4BBF-A41D-BC99F09DB3E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6" name="正方形/長方形 705">
          <a:extLst>
            <a:ext uri="{FF2B5EF4-FFF2-40B4-BE49-F238E27FC236}">
              <a16:creationId xmlns:a16="http://schemas.microsoft.com/office/drawing/2014/main" xmlns="" id="{D50505E1-A4BB-4858-9C10-41F539D64A5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7" name="正方形/長方形 706">
          <a:extLst>
            <a:ext uri="{FF2B5EF4-FFF2-40B4-BE49-F238E27FC236}">
              <a16:creationId xmlns:a16="http://schemas.microsoft.com/office/drawing/2014/main" xmlns="" id="{DD4B7A94-3AFC-4221-BDEF-01E656C5C88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8" name="正方形/長方形 707">
          <a:extLst>
            <a:ext uri="{FF2B5EF4-FFF2-40B4-BE49-F238E27FC236}">
              <a16:creationId xmlns:a16="http://schemas.microsoft.com/office/drawing/2014/main" xmlns="" id="{22B2D319-487B-4382-8FEB-4EC1D9400D3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9" name="正方形/長方形 708">
          <a:extLst>
            <a:ext uri="{FF2B5EF4-FFF2-40B4-BE49-F238E27FC236}">
              <a16:creationId xmlns:a16="http://schemas.microsoft.com/office/drawing/2014/main" xmlns="" id="{B0732980-17D1-4485-BE03-01917650095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0" name="テキスト ボックス 709">
          <a:extLst>
            <a:ext uri="{FF2B5EF4-FFF2-40B4-BE49-F238E27FC236}">
              <a16:creationId xmlns:a16="http://schemas.microsoft.com/office/drawing/2014/main" xmlns="" id="{3BCC02CA-2C39-462E-B8D9-7AF85E6E071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1" name="直線コネクタ 710">
          <a:extLst>
            <a:ext uri="{FF2B5EF4-FFF2-40B4-BE49-F238E27FC236}">
              <a16:creationId xmlns:a16="http://schemas.microsoft.com/office/drawing/2014/main" xmlns="" id="{2AAE6449-9AAC-4B0E-97E0-CDE767EB9F0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2" name="直線コネクタ 711">
          <a:extLst>
            <a:ext uri="{FF2B5EF4-FFF2-40B4-BE49-F238E27FC236}">
              <a16:creationId xmlns:a16="http://schemas.microsoft.com/office/drawing/2014/main" xmlns="" id="{0CA1D006-85AE-41D4-8B64-073C8C6593F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3" name="テキスト ボックス 712">
          <a:extLst>
            <a:ext uri="{FF2B5EF4-FFF2-40B4-BE49-F238E27FC236}">
              <a16:creationId xmlns:a16="http://schemas.microsoft.com/office/drawing/2014/main" xmlns="" id="{9C36EFBA-6B22-432B-ACF7-0064D80A0E3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4" name="直線コネクタ 713">
          <a:extLst>
            <a:ext uri="{FF2B5EF4-FFF2-40B4-BE49-F238E27FC236}">
              <a16:creationId xmlns:a16="http://schemas.microsoft.com/office/drawing/2014/main" xmlns="" id="{7C71B833-7639-4EEC-A533-C7D959F4EA5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5" name="テキスト ボックス 714">
          <a:extLst>
            <a:ext uri="{FF2B5EF4-FFF2-40B4-BE49-F238E27FC236}">
              <a16:creationId xmlns:a16="http://schemas.microsoft.com/office/drawing/2014/main" xmlns="" id="{E95B7F0C-69BD-4A6A-969E-F3716F4E9A1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16" name="直線コネクタ 715">
          <a:extLst>
            <a:ext uri="{FF2B5EF4-FFF2-40B4-BE49-F238E27FC236}">
              <a16:creationId xmlns:a16="http://schemas.microsoft.com/office/drawing/2014/main" xmlns="" id="{C77BA6FA-C943-48F6-92AC-C342D08503B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17" name="テキスト ボックス 716">
          <a:extLst>
            <a:ext uri="{FF2B5EF4-FFF2-40B4-BE49-F238E27FC236}">
              <a16:creationId xmlns:a16="http://schemas.microsoft.com/office/drawing/2014/main" xmlns="" id="{D4C69459-82F6-48AC-88BA-2DA7AD16550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18" name="直線コネクタ 717">
          <a:extLst>
            <a:ext uri="{FF2B5EF4-FFF2-40B4-BE49-F238E27FC236}">
              <a16:creationId xmlns:a16="http://schemas.microsoft.com/office/drawing/2014/main" xmlns="" id="{89CE0688-D2D2-4392-8A2A-350D78312D5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19" name="テキスト ボックス 718">
          <a:extLst>
            <a:ext uri="{FF2B5EF4-FFF2-40B4-BE49-F238E27FC236}">
              <a16:creationId xmlns:a16="http://schemas.microsoft.com/office/drawing/2014/main" xmlns="" id="{368C9A14-4748-4D39-89B0-1FF3ED4E806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0" name="直線コネクタ 719">
          <a:extLst>
            <a:ext uri="{FF2B5EF4-FFF2-40B4-BE49-F238E27FC236}">
              <a16:creationId xmlns:a16="http://schemas.microsoft.com/office/drawing/2014/main" xmlns="" id="{0661059D-2A75-4CBA-BC7B-A742A3F0926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1" name="テキスト ボックス 720">
          <a:extLst>
            <a:ext uri="{FF2B5EF4-FFF2-40B4-BE49-F238E27FC236}">
              <a16:creationId xmlns:a16="http://schemas.microsoft.com/office/drawing/2014/main" xmlns="" id="{B3B5BA02-DB5D-4129-A616-DFA72B9998F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2" name="【消防施設】&#10;一人当たり面積グラフ枠">
          <a:extLst>
            <a:ext uri="{FF2B5EF4-FFF2-40B4-BE49-F238E27FC236}">
              <a16:creationId xmlns:a16="http://schemas.microsoft.com/office/drawing/2014/main" xmlns="" id="{88BFF2CC-33C1-4C72-B4B7-675F63CE5CB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723" name="直線コネクタ 722">
          <a:extLst>
            <a:ext uri="{FF2B5EF4-FFF2-40B4-BE49-F238E27FC236}">
              <a16:creationId xmlns:a16="http://schemas.microsoft.com/office/drawing/2014/main" xmlns="" id="{34F78191-8B58-4060-A152-37DA48D63400}"/>
            </a:ext>
          </a:extLst>
        </xdr:cNvPr>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724" name="【消防施設】&#10;一人当たり面積最小値テキスト">
          <a:extLst>
            <a:ext uri="{FF2B5EF4-FFF2-40B4-BE49-F238E27FC236}">
              <a16:creationId xmlns:a16="http://schemas.microsoft.com/office/drawing/2014/main" xmlns="" id="{D40B6ABA-12C0-497F-B0A2-5598D861666D}"/>
            </a:ext>
          </a:extLst>
        </xdr:cNvPr>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725" name="直線コネクタ 724">
          <a:extLst>
            <a:ext uri="{FF2B5EF4-FFF2-40B4-BE49-F238E27FC236}">
              <a16:creationId xmlns:a16="http://schemas.microsoft.com/office/drawing/2014/main" xmlns="" id="{7B7B8F5C-0A99-4A5C-A955-4487C987826C}"/>
            </a:ext>
          </a:extLst>
        </xdr:cNvPr>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726" name="【消防施設】&#10;一人当たり面積最大値テキスト">
          <a:extLst>
            <a:ext uri="{FF2B5EF4-FFF2-40B4-BE49-F238E27FC236}">
              <a16:creationId xmlns:a16="http://schemas.microsoft.com/office/drawing/2014/main" xmlns="" id="{0EFFE976-A075-4D30-9C97-1D8299163649}"/>
            </a:ext>
          </a:extLst>
        </xdr:cNvPr>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727" name="直線コネクタ 726">
          <a:extLst>
            <a:ext uri="{FF2B5EF4-FFF2-40B4-BE49-F238E27FC236}">
              <a16:creationId xmlns:a16="http://schemas.microsoft.com/office/drawing/2014/main" xmlns="" id="{28B41D6C-3204-4BE3-8B4D-4E8C9D892A8F}"/>
            </a:ext>
          </a:extLst>
        </xdr:cNvPr>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155464</xdr:rowOff>
    </xdr:from>
    <xdr:ext cx="469744" cy="259045"/>
    <xdr:sp macro="" textlink="">
      <xdr:nvSpPr>
        <xdr:cNvPr id="728" name="【消防施設】&#10;一人当たり面積平均値テキスト">
          <a:extLst>
            <a:ext uri="{FF2B5EF4-FFF2-40B4-BE49-F238E27FC236}">
              <a16:creationId xmlns:a16="http://schemas.microsoft.com/office/drawing/2014/main" xmlns="" id="{F04F927F-424D-4490-9951-E23CA98EB2BF}"/>
            </a:ext>
          </a:extLst>
        </xdr:cNvPr>
        <xdr:cNvSpPr txBox="1"/>
      </xdr:nvSpPr>
      <xdr:spPr>
        <a:xfrm>
          <a:off x="22199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729" name="フローチャート: 判断 728">
          <a:extLst>
            <a:ext uri="{FF2B5EF4-FFF2-40B4-BE49-F238E27FC236}">
              <a16:creationId xmlns:a16="http://schemas.microsoft.com/office/drawing/2014/main" xmlns="" id="{92BB685F-FDA3-41AE-8334-D810DB5B1D10}"/>
            </a:ext>
          </a:extLst>
        </xdr:cNvPr>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730" name="フローチャート: 判断 729">
          <a:extLst>
            <a:ext uri="{FF2B5EF4-FFF2-40B4-BE49-F238E27FC236}">
              <a16:creationId xmlns:a16="http://schemas.microsoft.com/office/drawing/2014/main" xmlns="" id="{C01819EA-E6B5-4EFD-A753-6A2A3F4A9A33}"/>
            </a:ext>
          </a:extLst>
        </xdr:cNvPr>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731" name="フローチャート: 判断 730">
          <a:extLst>
            <a:ext uri="{FF2B5EF4-FFF2-40B4-BE49-F238E27FC236}">
              <a16:creationId xmlns:a16="http://schemas.microsoft.com/office/drawing/2014/main" xmlns="" id="{B7A3A436-75AF-4EB3-B246-D72F4D5EFA33}"/>
            </a:ext>
          </a:extLst>
        </xdr:cNvPr>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732" name="フローチャート: 判断 731">
          <a:extLst>
            <a:ext uri="{FF2B5EF4-FFF2-40B4-BE49-F238E27FC236}">
              <a16:creationId xmlns:a16="http://schemas.microsoft.com/office/drawing/2014/main" xmlns="" id="{710B2186-0C8C-4A37-BD45-6BEBDDBEB045}"/>
            </a:ext>
          </a:extLst>
        </xdr:cNvPr>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3" name="テキスト ボックス 732">
          <a:extLst>
            <a:ext uri="{FF2B5EF4-FFF2-40B4-BE49-F238E27FC236}">
              <a16:creationId xmlns:a16="http://schemas.microsoft.com/office/drawing/2014/main" xmlns="" id="{749514C6-12E5-40F9-B28D-D6DB26A2A09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4" name="テキスト ボックス 733">
          <a:extLst>
            <a:ext uri="{FF2B5EF4-FFF2-40B4-BE49-F238E27FC236}">
              <a16:creationId xmlns:a16="http://schemas.microsoft.com/office/drawing/2014/main" xmlns="" id="{E5DBFFA2-C94A-4F6F-AA99-AE8F0EC75CB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xmlns="" id="{C398D18A-16C0-4C73-8795-5DB568D148C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6" name="テキスト ボックス 735">
          <a:extLst>
            <a:ext uri="{FF2B5EF4-FFF2-40B4-BE49-F238E27FC236}">
              <a16:creationId xmlns:a16="http://schemas.microsoft.com/office/drawing/2014/main" xmlns="" id="{B5309B9B-C54B-4E74-967D-404C27B7414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xmlns="" id="{F3B185CB-E0CE-4E6E-BA9A-28B72B56AAC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151892</xdr:rowOff>
    </xdr:from>
    <xdr:to>
      <xdr:col>116</xdr:col>
      <xdr:colOff>114300</xdr:colOff>
      <xdr:row>83</xdr:row>
      <xdr:rowOff>82042</xdr:rowOff>
    </xdr:to>
    <xdr:sp macro="" textlink="">
      <xdr:nvSpPr>
        <xdr:cNvPr id="738" name="楕円 737">
          <a:extLst>
            <a:ext uri="{FF2B5EF4-FFF2-40B4-BE49-F238E27FC236}">
              <a16:creationId xmlns:a16="http://schemas.microsoft.com/office/drawing/2014/main" xmlns="" id="{DA90BCE0-28A6-473C-BEEB-E69E878D0F78}"/>
            </a:ext>
          </a:extLst>
        </xdr:cNvPr>
        <xdr:cNvSpPr/>
      </xdr:nvSpPr>
      <xdr:spPr>
        <a:xfrm>
          <a:off x="221107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3319</xdr:rowOff>
    </xdr:from>
    <xdr:ext cx="469744" cy="259045"/>
    <xdr:sp macro="" textlink="">
      <xdr:nvSpPr>
        <xdr:cNvPr id="739" name="【消防施設】&#10;一人当たり面積該当値テキスト">
          <a:extLst>
            <a:ext uri="{FF2B5EF4-FFF2-40B4-BE49-F238E27FC236}">
              <a16:creationId xmlns:a16="http://schemas.microsoft.com/office/drawing/2014/main" xmlns="" id="{CC0E5AB3-65B4-4179-9E4E-A2E169E50B47}"/>
            </a:ext>
          </a:extLst>
        </xdr:cNvPr>
        <xdr:cNvSpPr txBox="1"/>
      </xdr:nvSpPr>
      <xdr:spPr>
        <a:xfrm>
          <a:off x="22199600" y="1406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147320</xdr:rowOff>
    </xdr:from>
    <xdr:to>
      <xdr:col>112</xdr:col>
      <xdr:colOff>38100</xdr:colOff>
      <xdr:row>83</xdr:row>
      <xdr:rowOff>77470</xdr:rowOff>
    </xdr:to>
    <xdr:sp macro="" textlink="">
      <xdr:nvSpPr>
        <xdr:cNvPr id="740" name="楕円 739">
          <a:extLst>
            <a:ext uri="{FF2B5EF4-FFF2-40B4-BE49-F238E27FC236}">
              <a16:creationId xmlns:a16="http://schemas.microsoft.com/office/drawing/2014/main" xmlns="" id="{9C486616-F4AB-4500-A6CB-E419095201C4}"/>
            </a:ext>
          </a:extLst>
        </xdr:cNvPr>
        <xdr:cNvSpPr/>
      </xdr:nvSpPr>
      <xdr:spPr>
        <a:xfrm>
          <a:off x="21272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26670</xdr:rowOff>
    </xdr:from>
    <xdr:to>
      <xdr:col>116</xdr:col>
      <xdr:colOff>63500</xdr:colOff>
      <xdr:row>83</xdr:row>
      <xdr:rowOff>31242</xdr:rowOff>
    </xdr:to>
    <xdr:cxnSp macro="">
      <xdr:nvCxnSpPr>
        <xdr:cNvPr id="741" name="直線コネクタ 740">
          <a:extLst>
            <a:ext uri="{FF2B5EF4-FFF2-40B4-BE49-F238E27FC236}">
              <a16:creationId xmlns:a16="http://schemas.microsoft.com/office/drawing/2014/main" xmlns="" id="{BB15ACA0-D1F8-421F-8AE9-71B83DBACAF7}"/>
            </a:ext>
          </a:extLst>
        </xdr:cNvPr>
        <xdr:cNvCxnSpPr/>
      </xdr:nvCxnSpPr>
      <xdr:spPr>
        <a:xfrm>
          <a:off x="21323300" y="142570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151892</xdr:rowOff>
    </xdr:from>
    <xdr:to>
      <xdr:col>107</xdr:col>
      <xdr:colOff>101600</xdr:colOff>
      <xdr:row>83</xdr:row>
      <xdr:rowOff>82042</xdr:rowOff>
    </xdr:to>
    <xdr:sp macro="" textlink="">
      <xdr:nvSpPr>
        <xdr:cNvPr id="742" name="楕円 741">
          <a:extLst>
            <a:ext uri="{FF2B5EF4-FFF2-40B4-BE49-F238E27FC236}">
              <a16:creationId xmlns:a16="http://schemas.microsoft.com/office/drawing/2014/main" xmlns="" id="{DEFAF00A-753F-4DB3-A028-E1D5980EDF9B}"/>
            </a:ext>
          </a:extLst>
        </xdr:cNvPr>
        <xdr:cNvSpPr/>
      </xdr:nvSpPr>
      <xdr:spPr>
        <a:xfrm>
          <a:off x="20383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26670</xdr:rowOff>
    </xdr:from>
    <xdr:to>
      <xdr:col>111</xdr:col>
      <xdr:colOff>177800</xdr:colOff>
      <xdr:row>83</xdr:row>
      <xdr:rowOff>31242</xdr:rowOff>
    </xdr:to>
    <xdr:cxnSp macro="">
      <xdr:nvCxnSpPr>
        <xdr:cNvPr id="743" name="直線コネクタ 742">
          <a:extLst>
            <a:ext uri="{FF2B5EF4-FFF2-40B4-BE49-F238E27FC236}">
              <a16:creationId xmlns:a16="http://schemas.microsoft.com/office/drawing/2014/main" xmlns="" id="{1D8CE322-D888-4B46-BB1C-D4352E96753E}"/>
            </a:ext>
          </a:extLst>
        </xdr:cNvPr>
        <xdr:cNvCxnSpPr/>
      </xdr:nvCxnSpPr>
      <xdr:spPr>
        <a:xfrm flipV="1">
          <a:off x="20434300" y="14257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744" name="楕円 743">
          <a:extLst>
            <a:ext uri="{FF2B5EF4-FFF2-40B4-BE49-F238E27FC236}">
              <a16:creationId xmlns:a16="http://schemas.microsoft.com/office/drawing/2014/main" xmlns="" id="{5BBF06A2-22D9-4CED-BDF5-D2846025FA34}"/>
            </a:ext>
          </a:extLst>
        </xdr:cNvPr>
        <xdr:cNvSpPr/>
      </xdr:nvSpPr>
      <xdr:spPr>
        <a:xfrm>
          <a:off x="19494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26670</xdr:rowOff>
    </xdr:from>
    <xdr:to>
      <xdr:col>107</xdr:col>
      <xdr:colOff>50800</xdr:colOff>
      <xdr:row>83</xdr:row>
      <xdr:rowOff>31242</xdr:rowOff>
    </xdr:to>
    <xdr:cxnSp macro="">
      <xdr:nvCxnSpPr>
        <xdr:cNvPr id="745" name="直線コネクタ 744">
          <a:extLst>
            <a:ext uri="{FF2B5EF4-FFF2-40B4-BE49-F238E27FC236}">
              <a16:creationId xmlns:a16="http://schemas.microsoft.com/office/drawing/2014/main" xmlns="" id="{A49600AC-F2E8-44D5-983F-FEA01D4D5C68}"/>
            </a:ext>
          </a:extLst>
        </xdr:cNvPr>
        <xdr:cNvCxnSpPr/>
      </xdr:nvCxnSpPr>
      <xdr:spPr>
        <a:xfrm>
          <a:off x="19545300" y="14257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107459</xdr:rowOff>
    </xdr:from>
    <xdr:ext cx="469744" cy="259045"/>
    <xdr:sp macro="" textlink="">
      <xdr:nvSpPr>
        <xdr:cNvPr id="746" name="n_1aveValue【消防施設】&#10;一人当たり面積">
          <a:extLst>
            <a:ext uri="{FF2B5EF4-FFF2-40B4-BE49-F238E27FC236}">
              <a16:creationId xmlns:a16="http://schemas.microsoft.com/office/drawing/2014/main" xmlns="" id="{96689D56-86DD-48AA-A524-33B04E6163E6}"/>
            </a:ext>
          </a:extLst>
        </xdr:cNvPr>
        <xdr:cNvSpPr txBox="1"/>
      </xdr:nvSpPr>
      <xdr:spPr>
        <a:xfrm>
          <a:off x="210757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93742</xdr:rowOff>
    </xdr:from>
    <xdr:ext cx="469744" cy="259045"/>
    <xdr:sp macro="" textlink="">
      <xdr:nvSpPr>
        <xdr:cNvPr id="747" name="n_2aveValue【消防施設】&#10;一人当たり面積">
          <a:extLst>
            <a:ext uri="{FF2B5EF4-FFF2-40B4-BE49-F238E27FC236}">
              <a16:creationId xmlns:a16="http://schemas.microsoft.com/office/drawing/2014/main" xmlns="" id="{02B7E5CE-2B89-48CD-9E95-93C21409FD62}"/>
            </a:ext>
          </a:extLst>
        </xdr:cNvPr>
        <xdr:cNvSpPr txBox="1"/>
      </xdr:nvSpPr>
      <xdr:spPr>
        <a:xfrm>
          <a:off x="20199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116603</xdr:rowOff>
    </xdr:from>
    <xdr:ext cx="469744" cy="259045"/>
    <xdr:sp macro="" textlink="">
      <xdr:nvSpPr>
        <xdr:cNvPr id="748" name="n_3aveValue【消防施設】&#10;一人当たり面積">
          <a:extLst>
            <a:ext uri="{FF2B5EF4-FFF2-40B4-BE49-F238E27FC236}">
              <a16:creationId xmlns:a16="http://schemas.microsoft.com/office/drawing/2014/main" xmlns="" id="{E2176816-9EC3-45BC-94E8-1F49C8EAFD02}"/>
            </a:ext>
          </a:extLst>
        </xdr:cNvPr>
        <xdr:cNvSpPr txBox="1"/>
      </xdr:nvSpPr>
      <xdr:spPr>
        <a:xfrm>
          <a:off x="19310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93997</xdr:rowOff>
    </xdr:from>
    <xdr:ext cx="469744" cy="259045"/>
    <xdr:sp macro="" textlink="">
      <xdr:nvSpPr>
        <xdr:cNvPr id="749" name="n_1mainValue【消防施設】&#10;一人当たり面積">
          <a:extLst>
            <a:ext uri="{FF2B5EF4-FFF2-40B4-BE49-F238E27FC236}">
              <a16:creationId xmlns:a16="http://schemas.microsoft.com/office/drawing/2014/main" xmlns="" id="{6240DE0F-D9C7-4C8E-AC6C-5C8F60A6D553}"/>
            </a:ext>
          </a:extLst>
        </xdr:cNvPr>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98569</xdr:rowOff>
    </xdr:from>
    <xdr:ext cx="469744" cy="259045"/>
    <xdr:sp macro="" textlink="">
      <xdr:nvSpPr>
        <xdr:cNvPr id="750" name="n_2mainValue【消防施設】&#10;一人当たり面積">
          <a:extLst>
            <a:ext uri="{FF2B5EF4-FFF2-40B4-BE49-F238E27FC236}">
              <a16:creationId xmlns:a16="http://schemas.microsoft.com/office/drawing/2014/main" xmlns="" id="{B3B1A8A0-CC41-4330-BFE5-E7E98855597C}"/>
            </a:ext>
          </a:extLst>
        </xdr:cNvPr>
        <xdr:cNvSpPr txBox="1"/>
      </xdr:nvSpPr>
      <xdr:spPr>
        <a:xfrm>
          <a:off x="201994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751" name="n_3mainValue【消防施設】&#10;一人当たり面積">
          <a:extLst>
            <a:ext uri="{FF2B5EF4-FFF2-40B4-BE49-F238E27FC236}">
              <a16:creationId xmlns:a16="http://schemas.microsoft.com/office/drawing/2014/main" xmlns="" id="{794D63C6-C4B7-4B92-A9A5-935DC62A98E4}"/>
            </a:ext>
          </a:extLst>
        </xdr:cNvPr>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2" name="正方形/長方形 751">
          <a:extLst>
            <a:ext uri="{FF2B5EF4-FFF2-40B4-BE49-F238E27FC236}">
              <a16:creationId xmlns:a16="http://schemas.microsoft.com/office/drawing/2014/main" xmlns="" id="{0843C7D0-3892-47C0-B65F-88959EC955A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3" name="正方形/長方形 752">
          <a:extLst>
            <a:ext uri="{FF2B5EF4-FFF2-40B4-BE49-F238E27FC236}">
              <a16:creationId xmlns:a16="http://schemas.microsoft.com/office/drawing/2014/main" xmlns="" id="{BACBA24B-0BF0-4044-B516-9B6C87793DF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4" name="正方形/長方形 753">
          <a:extLst>
            <a:ext uri="{FF2B5EF4-FFF2-40B4-BE49-F238E27FC236}">
              <a16:creationId xmlns:a16="http://schemas.microsoft.com/office/drawing/2014/main" xmlns="" id="{175D8A43-9B02-4E08-BA44-B682A35A4BB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5" name="正方形/長方形 754">
          <a:extLst>
            <a:ext uri="{FF2B5EF4-FFF2-40B4-BE49-F238E27FC236}">
              <a16:creationId xmlns:a16="http://schemas.microsoft.com/office/drawing/2014/main" xmlns="" id="{7CA4FA74-6483-4DCA-BEF7-8CA96509DBD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6" name="正方形/長方形 755">
          <a:extLst>
            <a:ext uri="{FF2B5EF4-FFF2-40B4-BE49-F238E27FC236}">
              <a16:creationId xmlns:a16="http://schemas.microsoft.com/office/drawing/2014/main" xmlns="" id="{BBEA01C6-FFF2-4DF2-A0A4-DB60BB02455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7" name="正方形/長方形 756">
          <a:extLst>
            <a:ext uri="{FF2B5EF4-FFF2-40B4-BE49-F238E27FC236}">
              <a16:creationId xmlns:a16="http://schemas.microsoft.com/office/drawing/2014/main" xmlns="" id="{195946D4-6158-45FC-9358-E5FCF278049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8" name="正方形/長方形 757">
          <a:extLst>
            <a:ext uri="{FF2B5EF4-FFF2-40B4-BE49-F238E27FC236}">
              <a16:creationId xmlns:a16="http://schemas.microsoft.com/office/drawing/2014/main" xmlns="" id="{9B9D23AF-78A9-466E-ACE7-59EA10917FF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正方形/長方形 758">
          <a:extLst>
            <a:ext uri="{FF2B5EF4-FFF2-40B4-BE49-F238E27FC236}">
              <a16:creationId xmlns:a16="http://schemas.microsoft.com/office/drawing/2014/main" xmlns="" id="{94EF23F4-5229-4EE0-89B4-8B74830DBF5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0" name="テキスト ボックス 759">
          <a:extLst>
            <a:ext uri="{FF2B5EF4-FFF2-40B4-BE49-F238E27FC236}">
              <a16:creationId xmlns:a16="http://schemas.microsoft.com/office/drawing/2014/main" xmlns="" id="{BBF98DDF-364C-4B40-B8FA-0CB75D9DB06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1" name="直線コネクタ 760">
          <a:extLst>
            <a:ext uri="{FF2B5EF4-FFF2-40B4-BE49-F238E27FC236}">
              <a16:creationId xmlns:a16="http://schemas.microsoft.com/office/drawing/2014/main" xmlns="" id="{27FD7E16-71F8-4B7F-9770-A5AFC867E10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2" name="直線コネクタ 761">
          <a:extLst>
            <a:ext uri="{FF2B5EF4-FFF2-40B4-BE49-F238E27FC236}">
              <a16:creationId xmlns:a16="http://schemas.microsoft.com/office/drawing/2014/main" xmlns="" id="{0B94C3E0-2450-46B8-B4B4-067F96D1612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3" name="テキスト ボックス 762">
          <a:extLst>
            <a:ext uri="{FF2B5EF4-FFF2-40B4-BE49-F238E27FC236}">
              <a16:creationId xmlns:a16="http://schemas.microsoft.com/office/drawing/2014/main" xmlns="" id="{4B97401C-02A3-4939-A840-358ECC362B84}"/>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4" name="直線コネクタ 763">
          <a:extLst>
            <a:ext uri="{FF2B5EF4-FFF2-40B4-BE49-F238E27FC236}">
              <a16:creationId xmlns:a16="http://schemas.microsoft.com/office/drawing/2014/main" xmlns="" id="{98D09503-238F-47CB-9FD3-2A21CED408F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5" name="テキスト ボックス 764">
          <a:extLst>
            <a:ext uri="{FF2B5EF4-FFF2-40B4-BE49-F238E27FC236}">
              <a16:creationId xmlns:a16="http://schemas.microsoft.com/office/drawing/2014/main" xmlns="" id="{62B53884-2E40-4C9C-8680-FC15BCE9CFF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6" name="直線コネクタ 765">
          <a:extLst>
            <a:ext uri="{FF2B5EF4-FFF2-40B4-BE49-F238E27FC236}">
              <a16:creationId xmlns:a16="http://schemas.microsoft.com/office/drawing/2014/main" xmlns="" id="{1A37F84C-D206-432E-B98D-259AC82598B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7" name="テキスト ボックス 766">
          <a:extLst>
            <a:ext uri="{FF2B5EF4-FFF2-40B4-BE49-F238E27FC236}">
              <a16:creationId xmlns:a16="http://schemas.microsoft.com/office/drawing/2014/main" xmlns="" id="{275F3E53-2006-416E-B827-62279BEDAB8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8" name="直線コネクタ 767">
          <a:extLst>
            <a:ext uri="{FF2B5EF4-FFF2-40B4-BE49-F238E27FC236}">
              <a16:creationId xmlns:a16="http://schemas.microsoft.com/office/drawing/2014/main" xmlns="" id="{9AF5A472-1BE0-4566-A13B-B80FE99684F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9" name="テキスト ボックス 768">
          <a:extLst>
            <a:ext uri="{FF2B5EF4-FFF2-40B4-BE49-F238E27FC236}">
              <a16:creationId xmlns:a16="http://schemas.microsoft.com/office/drawing/2014/main" xmlns="" id="{5B507959-52D6-4204-9140-32273F51156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0" name="直線コネクタ 769">
          <a:extLst>
            <a:ext uri="{FF2B5EF4-FFF2-40B4-BE49-F238E27FC236}">
              <a16:creationId xmlns:a16="http://schemas.microsoft.com/office/drawing/2014/main" xmlns="" id="{E29650EA-113B-4875-AB20-66AF10990B6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1" name="テキスト ボックス 770">
          <a:extLst>
            <a:ext uri="{FF2B5EF4-FFF2-40B4-BE49-F238E27FC236}">
              <a16:creationId xmlns:a16="http://schemas.microsoft.com/office/drawing/2014/main" xmlns="" id="{8B631ADF-BC45-42A5-A526-037EB26E19D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2" name="直線コネクタ 771">
          <a:extLst>
            <a:ext uri="{FF2B5EF4-FFF2-40B4-BE49-F238E27FC236}">
              <a16:creationId xmlns:a16="http://schemas.microsoft.com/office/drawing/2014/main" xmlns="" id="{78763E0D-3BD7-42BC-BAE2-383724ED5FC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3" name="テキスト ボックス 772">
          <a:extLst>
            <a:ext uri="{FF2B5EF4-FFF2-40B4-BE49-F238E27FC236}">
              <a16:creationId xmlns:a16="http://schemas.microsoft.com/office/drawing/2014/main" xmlns="" id="{8483011F-B0AF-49DB-B2A4-918065A72863}"/>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4" name="直線コネクタ 773">
          <a:extLst>
            <a:ext uri="{FF2B5EF4-FFF2-40B4-BE49-F238E27FC236}">
              <a16:creationId xmlns:a16="http://schemas.microsoft.com/office/drawing/2014/main" xmlns="" id="{59FD53D8-D982-418E-8FD2-FF38B1F6EAE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5" name="テキスト ボックス 774">
          <a:extLst>
            <a:ext uri="{FF2B5EF4-FFF2-40B4-BE49-F238E27FC236}">
              <a16:creationId xmlns:a16="http://schemas.microsoft.com/office/drawing/2014/main" xmlns="" id="{844A5707-C0E1-4EAB-8316-B1C79FE240A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6" name="【庁舎】&#10;有形固定資産減価償却率グラフ枠">
          <a:extLst>
            <a:ext uri="{FF2B5EF4-FFF2-40B4-BE49-F238E27FC236}">
              <a16:creationId xmlns:a16="http://schemas.microsoft.com/office/drawing/2014/main" xmlns="" id="{EC72DADA-2531-4F6A-ACFC-67926F79C87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77" name="直線コネクタ 776">
          <a:extLst>
            <a:ext uri="{FF2B5EF4-FFF2-40B4-BE49-F238E27FC236}">
              <a16:creationId xmlns:a16="http://schemas.microsoft.com/office/drawing/2014/main" xmlns="" id="{E8AB03B1-D866-49C4-8970-B3FC26DB3D48}"/>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78" name="【庁舎】&#10;有形固定資産減価償却率最小値テキスト">
          <a:extLst>
            <a:ext uri="{FF2B5EF4-FFF2-40B4-BE49-F238E27FC236}">
              <a16:creationId xmlns:a16="http://schemas.microsoft.com/office/drawing/2014/main" xmlns="" id="{6681762E-0BAA-40BA-BB69-F2794A7857A1}"/>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79" name="直線コネクタ 778">
          <a:extLst>
            <a:ext uri="{FF2B5EF4-FFF2-40B4-BE49-F238E27FC236}">
              <a16:creationId xmlns:a16="http://schemas.microsoft.com/office/drawing/2014/main" xmlns="" id="{963BBE82-33F0-4BE4-8D07-91F2D350DA65}"/>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80" name="【庁舎】&#10;有形固定資産減価償却率最大値テキスト">
          <a:extLst>
            <a:ext uri="{FF2B5EF4-FFF2-40B4-BE49-F238E27FC236}">
              <a16:creationId xmlns:a16="http://schemas.microsoft.com/office/drawing/2014/main" xmlns="" id="{66F24F8F-D971-4D1E-8F89-8877607AADF2}"/>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81" name="直線コネクタ 780">
          <a:extLst>
            <a:ext uri="{FF2B5EF4-FFF2-40B4-BE49-F238E27FC236}">
              <a16:creationId xmlns:a16="http://schemas.microsoft.com/office/drawing/2014/main" xmlns="" id="{DCBBA701-E8A3-43F5-A130-E8D81BE3A7D7}"/>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782" name="【庁舎】&#10;有形固定資産減価償却率平均値テキスト">
          <a:extLst>
            <a:ext uri="{FF2B5EF4-FFF2-40B4-BE49-F238E27FC236}">
              <a16:creationId xmlns:a16="http://schemas.microsoft.com/office/drawing/2014/main" xmlns="" id="{8D774E2D-610C-4429-80EC-E974CF9C5FE9}"/>
            </a:ext>
          </a:extLst>
        </xdr:cNvPr>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783" name="フローチャート: 判断 782">
          <a:extLst>
            <a:ext uri="{FF2B5EF4-FFF2-40B4-BE49-F238E27FC236}">
              <a16:creationId xmlns:a16="http://schemas.microsoft.com/office/drawing/2014/main" xmlns="" id="{613E9B0D-A164-4006-BD62-004BD14E0B7A}"/>
            </a:ext>
          </a:extLst>
        </xdr:cNvPr>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784" name="フローチャート: 判断 783">
          <a:extLst>
            <a:ext uri="{FF2B5EF4-FFF2-40B4-BE49-F238E27FC236}">
              <a16:creationId xmlns:a16="http://schemas.microsoft.com/office/drawing/2014/main" xmlns="" id="{4060DA81-C373-4BD9-A458-2197F63316FA}"/>
            </a:ext>
          </a:extLst>
        </xdr:cNvPr>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785" name="フローチャート: 判断 784">
          <a:extLst>
            <a:ext uri="{FF2B5EF4-FFF2-40B4-BE49-F238E27FC236}">
              <a16:creationId xmlns:a16="http://schemas.microsoft.com/office/drawing/2014/main" xmlns="" id="{DD2FD19A-B633-42D2-AD19-8DCC4632C253}"/>
            </a:ext>
          </a:extLst>
        </xdr:cNvPr>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786" name="フローチャート: 判断 785">
          <a:extLst>
            <a:ext uri="{FF2B5EF4-FFF2-40B4-BE49-F238E27FC236}">
              <a16:creationId xmlns:a16="http://schemas.microsoft.com/office/drawing/2014/main" xmlns="" id="{00A4EC31-8EBB-4C44-8B48-1C2D7ED5413D}"/>
            </a:ext>
          </a:extLst>
        </xdr:cNvPr>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xmlns="" id="{3623C24B-C25B-480D-82E6-2035981B28B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xmlns="" id="{195C39B9-43BE-47E1-B933-7206273DC5F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xmlns="" id="{8CD6B6AE-CE2A-48DF-8AA9-369335A09C1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xmlns="" id="{18ED35F0-8883-4EBB-9501-34EE180A954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xmlns="" id="{C1FF969A-48F3-44C9-BC4E-276BE723C7F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44994</xdr:rowOff>
    </xdr:from>
    <xdr:to>
      <xdr:col>85</xdr:col>
      <xdr:colOff>177800</xdr:colOff>
      <xdr:row>102</xdr:row>
      <xdr:rowOff>146594</xdr:rowOff>
    </xdr:to>
    <xdr:sp macro="" textlink="">
      <xdr:nvSpPr>
        <xdr:cNvPr id="792" name="楕円 791">
          <a:extLst>
            <a:ext uri="{FF2B5EF4-FFF2-40B4-BE49-F238E27FC236}">
              <a16:creationId xmlns:a16="http://schemas.microsoft.com/office/drawing/2014/main" xmlns="" id="{EDBDE351-71D0-4BA2-A509-227FF6AE716E}"/>
            </a:ext>
          </a:extLst>
        </xdr:cNvPr>
        <xdr:cNvSpPr/>
      </xdr:nvSpPr>
      <xdr:spPr>
        <a:xfrm>
          <a:off x="16268700" y="175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67871</xdr:rowOff>
    </xdr:from>
    <xdr:ext cx="405111" cy="259045"/>
    <xdr:sp macro="" textlink="">
      <xdr:nvSpPr>
        <xdr:cNvPr id="793" name="【庁舎】&#10;有形固定資産減価償却率該当値テキスト">
          <a:extLst>
            <a:ext uri="{FF2B5EF4-FFF2-40B4-BE49-F238E27FC236}">
              <a16:creationId xmlns:a16="http://schemas.microsoft.com/office/drawing/2014/main" xmlns="" id="{786B9673-8092-4AA4-9088-507DD9C37C78}"/>
            </a:ext>
          </a:extLst>
        </xdr:cNvPr>
        <xdr:cNvSpPr txBox="1"/>
      </xdr:nvSpPr>
      <xdr:spPr>
        <a:xfrm>
          <a:off x="16357600" y="1738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79284</xdr:rowOff>
    </xdr:from>
    <xdr:to>
      <xdr:col>81</xdr:col>
      <xdr:colOff>101600</xdr:colOff>
      <xdr:row>103</xdr:row>
      <xdr:rowOff>9434</xdr:rowOff>
    </xdr:to>
    <xdr:sp macro="" textlink="">
      <xdr:nvSpPr>
        <xdr:cNvPr id="794" name="楕円 793">
          <a:extLst>
            <a:ext uri="{FF2B5EF4-FFF2-40B4-BE49-F238E27FC236}">
              <a16:creationId xmlns:a16="http://schemas.microsoft.com/office/drawing/2014/main" xmlns="" id="{014B40C3-6F95-4C15-ACBB-000A69B981E7}"/>
            </a:ext>
          </a:extLst>
        </xdr:cNvPr>
        <xdr:cNvSpPr/>
      </xdr:nvSpPr>
      <xdr:spPr>
        <a:xfrm>
          <a:off x="15430500" y="175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95794</xdr:rowOff>
    </xdr:from>
    <xdr:to>
      <xdr:col>85</xdr:col>
      <xdr:colOff>127000</xdr:colOff>
      <xdr:row>102</xdr:row>
      <xdr:rowOff>130084</xdr:rowOff>
    </xdr:to>
    <xdr:cxnSp macro="">
      <xdr:nvCxnSpPr>
        <xdr:cNvPr id="795" name="直線コネクタ 794">
          <a:extLst>
            <a:ext uri="{FF2B5EF4-FFF2-40B4-BE49-F238E27FC236}">
              <a16:creationId xmlns:a16="http://schemas.microsoft.com/office/drawing/2014/main" xmlns="" id="{57FFD14A-9A9F-4D82-91C7-AF968116CE72}"/>
            </a:ext>
          </a:extLst>
        </xdr:cNvPr>
        <xdr:cNvCxnSpPr/>
      </xdr:nvCxnSpPr>
      <xdr:spPr>
        <a:xfrm flipV="1">
          <a:off x="15481300" y="1758369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111942</xdr:rowOff>
    </xdr:from>
    <xdr:to>
      <xdr:col>76</xdr:col>
      <xdr:colOff>165100</xdr:colOff>
      <xdr:row>103</xdr:row>
      <xdr:rowOff>42092</xdr:rowOff>
    </xdr:to>
    <xdr:sp macro="" textlink="">
      <xdr:nvSpPr>
        <xdr:cNvPr id="796" name="楕円 795">
          <a:extLst>
            <a:ext uri="{FF2B5EF4-FFF2-40B4-BE49-F238E27FC236}">
              <a16:creationId xmlns:a16="http://schemas.microsoft.com/office/drawing/2014/main" xmlns="" id="{3ED1DB1A-24E3-4D65-824F-AB4638206976}"/>
            </a:ext>
          </a:extLst>
        </xdr:cNvPr>
        <xdr:cNvSpPr/>
      </xdr:nvSpPr>
      <xdr:spPr>
        <a:xfrm>
          <a:off x="14541500" y="175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130084</xdr:rowOff>
    </xdr:from>
    <xdr:to>
      <xdr:col>81</xdr:col>
      <xdr:colOff>50800</xdr:colOff>
      <xdr:row>102</xdr:row>
      <xdr:rowOff>162742</xdr:rowOff>
    </xdr:to>
    <xdr:cxnSp macro="">
      <xdr:nvCxnSpPr>
        <xdr:cNvPr id="797" name="直線コネクタ 796">
          <a:extLst>
            <a:ext uri="{FF2B5EF4-FFF2-40B4-BE49-F238E27FC236}">
              <a16:creationId xmlns:a16="http://schemas.microsoft.com/office/drawing/2014/main" xmlns="" id="{31E1C733-C932-44BB-9963-FC8EB7A6CF27}"/>
            </a:ext>
          </a:extLst>
        </xdr:cNvPr>
        <xdr:cNvCxnSpPr/>
      </xdr:nvCxnSpPr>
      <xdr:spPr>
        <a:xfrm flipV="1">
          <a:off x="14592300" y="1761798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146231</xdr:rowOff>
    </xdr:from>
    <xdr:to>
      <xdr:col>72</xdr:col>
      <xdr:colOff>38100</xdr:colOff>
      <xdr:row>103</xdr:row>
      <xdr:rowOff>76381</xdr:rowOff>
    </xdr:to>
    <xdr:sp macro="" textlink="">
      <xdr:nvSpPr>
        <xdr:cNvPr id="798" name="楕円 797">
          <a:extLst>
            <a:ext uri="{FF2B5EF4-FFF2-40B4-BE49-F238E27FC236}">
              <a16:creationId xmlns:a16="http://schemas.microsoft.com/office/drawing/2014/main" xmlns="" id="{FAEDA1F0-A080-483E-B1EB-5F46D93C4BAC}"/>
            </a:ext>
          </a:extLst>
        </xdr:cNvPr>
        <xdr:cNvSpPr/>
      </xdr:nvSpPr>
      <xdr:spPr>
        <a:xfrm>
          <a:off x="13652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162742</xdr:rowOff>
    </xdr:from>
    <xdr:to>
      <xdr:col>76</xdr:col>
      <xdr:colOff>114300</xdr:colOff>
      <xdr:row>103</xdr:row>
      <xdr:rowOff>25581</xdr:rowOff>
    </xdr:to>
    <xdr:cxnSp macro="">
      <xdr:nvCxnSpPr>
        <xdr:cNvPr id="799" name="直線コネクタ 798">
          <a:extLst>
            <a:ext uri="{FF2B5EF4-FFF2-40B4-BE49-F238E27FC236}">
              <a16:creationId xmlns:a16="http://schemas.microsoft.com/office/drawing/2014/main" xmlns="" id="{C6BBB065-3A81-4EB0-8B60-65D43F0345CD}"/>
            </a:ext>
          </a:extLst>
        </xdr:cNvPr>
        <xdr:cNvCxnSpPr/>
      </xdr:nvCxnSpPr>
      <xdr:spPr>
        <a:xfrm flipV="1">
          <a:off x="13703300" y="1765064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800" name="n_1aveValue【庁舎】&#10;有形固定資産減価償却率">
          <a:extLst>
            <a:ext uri="{FF2B5EF4-FFF2-40B4-BE49-F238E27FC236}">
              <a16:creationId xmlns:a16="http://schemas.microsoft.com/office/drawing/2014/main" xmlns="" id="{FF3EE9BC-B6B4-472C-B110-D8FAC4020812}"/>
            </a:ext>
          </a:extLst>
        </xdr:cNvPr>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101798</xdr:rowOff>
    </xdr:from>
    <xdr:ext cx="405111" cy="259045"/>
    <xdr:sp macro="" textlink="">
      <xdr:nvSpPr>
        <xdr:cNvPr id="801" name="n_2aveValue【庁舎】&#10;有形固定資産減価償却率">
          <a:extLst>
            <a:ext uri="{FF2B5EF4-FFF2-40B4-BE49-F238E27FC236}">
              <a16:creationId xmlns:a16="http://schemas.microsoft.com/office/drawing/2014/main" xmlns="" id="{D93B6824-A5E9-46E1-971A-3D8640D5BEFB}"/>
            </a:ext>
          </a:extLst>
        </xdr:cNvPr>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113228</xdr:rowOff>
    </xdr:from>
    <xdr:ext cx="405111" cy="259045"/>
    <xdr:sp macro="" textlink="">
      <xdr:nvSpPr>
        <xdr:cNvPr id="802" name="n_3aveValue【庁舎】&#10;有形固定資産減価償却率">
          <a:extLst>
            <a:ext uri="{FF2B5EF4-FFF2-40B4-BE49-F238E27FC236}">
              <a16:creationId xmlns:a16="http://schemas.microsoft.com/office/drawing/2014/main" xmlns="" id="{60AE54DD-8373-4D40-87C7-FB05B8E65588}"/>
            </a:ext>
          </a:extLst>
        </xdr:cNvPr>
        <xdr:cNvSpPr txBox="1"/>
      </xdr:nvSpPr>
      <xdr:spPr>
        <a:xfrm>
          <a:off x="13500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25961</xdr:rowOff>
    </xdr:from>
    <xdr:ext cx="405111" cy="259045"/>
    <xdr:sp macro="" textlink="">
      <xdr:nvSpPr>
        <xdr:cNvPr id="803" name="n_1mainValue【庁舎】&#10;有形固定資産減価償却率">
          <a:extLst>
            <a:ext uri="{FF2B5EF4-FFF2-40B4-BE49-F238E27FC236}">
              <a16:creationId xmlns:a16="http://schemas.microsoft.com/office/drawing/2014/main" xmlns="" id="{C1733C73-96C1-4CCA-8971-8BAB7A888E59}"/>
            </a:ext>
          </a:extLst>
        </xdr:cNvPr>
        <xdr:cNvSpPr txBox="1"/>
      </xdr:nvSpPr>
      <xdr:spPr>
        <a:xfrm>
          <a:off x="15266044" y="1734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58619</xdr:rowOff>
    </xdr:from>
    <xdr:ext cx="405111" cy="259045"/>
    <xdr:sp macro="" textlink="">
      <xdr:nvSpPr>
        <xdr:cNvPr id="804" name="n_2mainValue【庁舎】&#10;有形固定資産減価償却率">
          <a:extLst>
            <a:ext uri="{FF2B5EF4-FFF2-40B4-BE49-F238E27FC236}">
              <a16:creationId xmlns:a16="http://schemas.microsoft.com/office/drawing/2014/main" xmlns="" id="{260ADC3F-69E3-4B91-9370-A6B18A4B491F}"/>
            </a:ext>
          </a:extLst>
        </xdr:cNvPr>
        <xdr:cNvSpPr txBox="1"/>
      </xdr:nvSpPr>
      <xdr:spPr>
        <a:xfrm>
          <a:off x="14389744" y="1737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92908</xdr:rowOff>
    </xdr:from>
    <xdr:ext cx="405111" cy="259045"/>
    <xdr:sp macro="" textlink="">
      <xdr:nvSpPr>
        <xdr:cNvPr id="805" name="n_3mainValue【庁舎】&#10;有形固定資産減価償却率">
          <a:extLst>
            <a:ext uri="{FF2B5EF4-FFF2-40B4-BE49-F238E27FC236}">
              <a16:creationId xmlns:a16="http://schemas.microsoft.com/office/drawing/2014/main" xmlns="" id="{DBEA9224-6188-44F6-9175-E0E136074A34}"/>
            </a:ext>
          </a:extLst>
        </xdr:cNvPr>
        <xdr:cNvSpPr txBox="1"/>
      </xdr:nvSpPr>
      <xdr:spPr>
        <a:xfrm>
          <a:off x="13500744" y="174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6" name="正方形/長方形 805">
          <a:extLst>
            <a:ext uri="{FF2B5EF4-FFF2-40B4-BE49-F238E27FC236}">
              <a16:creationId xmlns:a16="http://schemas.microsoft.com/office/drawing/2014/main" xmlns="" id="{999C2E5E-BB57-4DB1-9944-303C892C93F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7" name="正方形/長方形 806">
          <a:extLst>
            <a:ext uri="{FF2B5EF4-FFF2-40B4-BE49-F238E27FC236}">
              <a16:creationId xmlns:a16="http://schemas.microsoft.com/office/drawing/2014/main" xmlns="" id="{D34E087C-D180-414E-B44E-53FDC4CCA86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8" name="正方形/長方形 807">
          <a:extLst>
            <a:ext uri="{FF2B5EF4-FFF2-40B4-BE49-F238E27FC236}">
              <a16:creationId xmlns:a16="http://schemas.microsoft.com/office/drawing/2014/main" xmlns="" id="{A06619E7-4E7B-4AA5-A4C9-A52E755729C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9" name="正方形/長方形 808">
          <a:extLst>
            <a:ext uri="{FF2B5EF4-FFF2-40B4-BE49-F238E27FC236}">
              <a16:creationId xmlns:a16="http://schemas.microsoft.com/office/drawing/2014/main" xmlns="" id="{EC3164FD-5E98-4BB7-8691-01E55CF67D9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0" name="正方形/長方形 809">
          <a:extLst>
            <a:ext uri="{FF2B5EF4-FFF2-40B4-BE49-F238E27FC236}">
              <a16:creationId xmlns:a16="http://schemas.microsoft.com/office/drawing/2014/main" xmlns="" id="{5387E100-C8D2-4180-8F9B-E332D0A5C14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1" name="正方形/長方形 810">
          <a:extLst>
            <a:ext uri="{FF2B5EF4-FFF2-40B4-BE49-F238E27FC236}">
              <a16:creationId xmlns:a16="http://schemas.microsoft.com/office/drawing/2014/main" xmlns="" id="{EE5AD60F-76A0-40F2-8BA2-BB06AA3DCF7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2" name="正方形/長方形 811">
          <a:extLst>
            <a:ext uri="{FF2B5EF4-FFF2-40B4-BE49-F238E27FC236}">
              <a16:creationId xmlns:a16="http://schemas.microsoft.com/office/drawing/2014/main" xmlns="" id="{FF2BAC9C-0909-4878-B7FC-9AF90E73D78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3" name="正方形/長方形 812">
          <a:extLst>
            <a:ext uri="{FF2B5EF4-FFF2-40B4-BE49-F238E27FC236}">
              <a16:creationId xmlns:a16="http://schemas.microsoft.com/office/drawing/2014/main" xmlns="" id="{90CE406B-3EB6-490C-8149-97E040C4CF4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4" name="テキスト ボックス 813">
          <a:extLst>
            <a:ext uri="{FF2B5EF4-FFF2-40B4-BE49-F238E27FC236}">
              <a16:creationId xmlns:a16="http://schemas.microsoft.com/office/drawing/2014/main" xmlns="" id="{F0DE7E03-B040-4A58-9CEF-B864F506687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5" name="直線コネクタ 814">
          <a:extLst>
            <a:ext uri="{FF2B5EF4-FFF2-40B4-BE49-F238E27FC236}">
              <a16:creationId xmlns:a16="http://schemas.microsoft.com/office/drawing/2014/main" xmlns="" id="{A7B1C6C5-4754-4A86-8A40-D807AB227DF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6" name="直線コネクタ 815">
          <a:extLst>
            <a:ext uri="{FF2B5EF4-FFF2-40B4-BE49-F238E27FC236}">
              <a16:creationId xmlns:a16="http://schemas.microsoft.com/office/drawing/2014/main" xmlns="" id="{87865FE4-6480-405A-B0C6-B6454C41088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7" name="テキスト ボックス 816">
          <a:extLst>
            <a:ext uri="{FF2B5EF4-FFF2-40B4-BE49-F238E27FC236}">
              <a16:creationId xmlns:a16="http://schemas.microsoft.com/office/drawing/2014/main" xmlns="" id="{D9D2128E-E04F-49C3-802D-24F593B43B6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8" name="直線コネクタ 817">
          <a:extLst>
            <a:ext uri="{FF2B5EF4-FFF2-40B4-BE49-F238E27FC236}">
              <a16:creationId xmlns:a16="http://schemas.microsoft.com/office/drawing/2014/main" xmlns="" id="{55733F09-EE96-4195-8C7C-22F47C2C818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9" name="テキスト ボックス 818">
          <a:extLst>
            <a:ext uri="{FF2B5EF4-FFF2-40B4-BE49-F238E27FC236}">
              <a16:creationId xmlns:a16="http://schemas.microsoft.com/office/drawing/2014/main" xmlns="" id="{F908AE90-A23B-47DC-8C13-80EBF966F46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0" name="直線コネクタ 819">
          <a:extLst>
            <a:ext uri="{FF2B5EF4-FFF2-40B4-BE49-F238E27FC236}">
              <a16:creationId xmlns:a16="http://schemas.microsoft.com/office/drawing/2014/main" xmlns="" id="{629983B6-C251-4B92-8394-BE83C8527A6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1" name="テキスト ボックス 820">
          <a:extLst>
            <a:ext uri="{FF2B5EF4-FFF2-40B4-BE49-F238E27FC236}">
              <a16:creationId xmlns:a16="http://schemas.microsoft.com/office/drawing/2014/main" xmlns="" id="{1455DD3C-DC35-47B3-9F4F-9CB6A25B1F8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2" name="直線コネクタ 821">
          <a:extLst>
            <a:ext uri="{FF2B5EF4-FFF2-40B4-BE49-F238E27FC236}">
              <a16:creationId xmlns:a16="http://schemas.microsoft.com/office/drawing/2014/main" xmlns="" id="{670466FD-4353-485D-A0A2-0C557F1B5EB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3" name="テキスト ボックス 822">
          <a:extLst>
            <a:ext uri="{FF2B5EF4-FFF2-40B4-BE49-F238E27FC236}">
              <a16:creationId xmlns:a16="http://schemas.microsoft.com/office/drawing/2014/main" xmlns="" id="{4CF0384A-7D6B-43F0-8DFC-EB88C1FFE50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4" name="直線コネクタ 823">
          <a:extLst>
            <a:ext uri="{FF2B5EF4-FFF2-40B4-BE49-F238E27FC236}">
              <a16:creationId xmlns:a16="http://schemas.microsoft.com/office/drawing/2014/main" xmlns="" id="{74BE0D28-1FE6-432F-8723-717C756D8C7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5" name="テキスト ボックス 824">
          <a:extLst>
            <a:ext uri="{FF2B5EF4-FFF2-40B4-BE49-F238E27FC236}">
              <a16:creationId xmlns:a16="http://schemas.microsoft.com/office/drawing/2014/main" xmlns="" id="{D68B7A23-5C59-42BF-80EC-35F0265CB34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6" name="直線コネクタ 825">
          <a:extLst>
            <a:ext uri="{FF2B5EF4-FFF2-40B4-BE49-F238E27FC236}">
              <a16:creationId xmlns:a16="http://schemas.microsoft.com/office/drawing/2014/main" xmlns="" id="{D6E17238-A040-4193-81DA-BB9FB76BA6E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7" name="テキスト ボックス 826">
          <a:extLst>
            <a:ext uri="{FF2B5EF4-FFF2-40B4-BE49-F238E27FC236}">
              <a16:creationId xmlns:a16="http://schemas.microsoft.com/office/drawing/2014/main" xmlns="" id="{12D8C507-B5CB-4C8D-BA88-EC9C7494708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8" name="【庁舎】&#10;一人当たり面積グラフ枠">
          <a:extLst>
            <a:ext uri="{FF2B5EF4-FFF2-40B4-BE49-F238E27FC236}">
              <a16:creationId xmlns:a16="http://schemas.microsoft.com/office/drawing/2014/main" xmlns="" id="{B824E8C0-A5F5-4A15-ADE2-F46A718B648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829" name="直線コネクタ 828">
          <a:extLst>
            <a:ext uri="{FF2B5EF4-FFF2-40B4-BE49-F238E27FC236}">
              <a16:creationId xmlns:a16="http://schemas.microsoft.com/office/drawing/2014/main" xmlns="" id="{8A84AF0A-4718-423E-80D9-B15C3BFA62EA}"/>
            </a:ext>
          </a:extLst>
        </xdr:cNvPr>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830" name="【庁舎】&#10;一人当たり面積最小値テキスト">
          <a:extLst>
            <a:ext uri="{FF2B5EF4-FFF2-40B4-BE49-F238E27FC236}">
              <a16:creationId xmlns:a16="http://schemas.microsoft.com/office/drawing/2014/main" xmlns="" id="{64658E99-3E4A-4CF7-96B7-2379BB2AC63A}"/>
            </a:ext>
          </a:extLst>
        </xdr:cNvPr>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831" name="直線コネクタ 830">
          <a:extLst>
            <a:ext uri="{FF2B5EF4-FFF2-40B4-BE49-F238E27FC236}">
              <a16:creationId xmlns:a16="http://schemas.microsoft.com/office/drawing/2014/main" xmlns="" id="{91D07D0D-ED74-4086-9F2A-10B2B225EB96}"/>
            </a:ext>
          </a:extLst>
        </xdr:cNvPr>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832" name="【庁舎】&#10;一人当たり面積最大値テキスト">
          <a:extLst>
            <a:ext uri="{FF2B5EF4-FFF2-40B4-BE49-F238E27FC236}">
              <a16:creationId xmlns:a16="http://schemas.microsoft.com/office/drawing/2014/main" xmlns="" id="{B35B8994-9B6C-4E00-948E-7730582214E5}"/>
            </a:ext>
          </a:extLst>
        </xdr:cNvPr>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833" name="直線コネクタ 832">
          <a:extLst>
            <a:ext uri="{FF2B5EF4-FFF2-40B4-BE49-F238E27FC236}">
              <a16:creationId xmlns:a16="http://schemas.microsoft.com/office/drawing/2014/main" xmlns="" id="{28A93FB5-7F0A-47A5-92EE-E4875DF8B27F}"/>
            </a:ext>
          </a:extLst>
        </xdr:cNvPr>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65422</xdr:rowOff>
    </xdr:from>
    <xdr:ext cx="469744" cy="259045"/>
    <xdr:sp macro="" textlink="">
      <xdr:nvSpPr>
        <xdr:cNvPr id="834" name="【庁舎】&#10;一人当たり面積平均値テキスト">
          <a:extLst>
            <a:ext uri="{FF2B5EF4-FFF2-40B4-BE49-F238E27FC236}">
              <a16:creationId xmlns:a16="http://schemas.microsoft.com/office/drawing/2014/main" xmlns="" id="{438EFD1D-5758-4C00-8377-C3684ABCCDA1}"/>
            </a:ext>
          </a:extLst>
        </xdr:cNvPr>
        <xdr:cNvSpPr txBox="1"/>
      </xdr:nvSpPr>
      <xdr:spPr>
        <a:xfrm>
          <a:off x="22199600" y="1806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835" name="フローチャート: 判断 834">
          <a:extLst>
            <a:ext uri="{FF2B5EF4-FFF2-40B4-BE49-F238E27FC236}">
              <a16:creationId xmlns:a16="http://schemas.microsoft.com/office/drawing/2014/main" xmlns="" id="{36EA9A05-0C60-4FA8-8D4A-18D4C2482350}"/>
            </a:ext>
          </a:extLst>
        </xdr:cNvPr>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836" name="フローチャート: 判断 835">
          <a:extLst>
            <a:ext uri="{FF2B5EF4-FFF2-40B4-BE49-F238E27FC236}">
              <a16:creationId xmlns:a16="http://schemas.microsoft.com/office/drawing/2014/main" xmlns="" id="{D92C384D-E156-462B-A2E1-DA1D282DC22E}"/>
            </a:ext>
          </a:extLst>
        </xdr:cNvPr>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837" name="フローチャート: 判断 836">
          <a:extLst>
            <a:ext uri="{FF2B5EF4-FFF2-40B4-BE49-F238E27FC236}">
              <a16:creationId xmlns:a16="http://schemas.microsoft.com/office/drawing/2014/main" xmlns="" id="{8E33D9D7-9446-4570-B393-C3C89DAF5758}"/>
            </a:ext>
          </a:extLst>
        </xdr:cNvPr>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838" name="フローチャート: 判断 837">
          <a:extLst>
            <a:ext uri="{FF2B5EF4-FFF2-40B4-BE49-F238E27FC236}">
              <a16:creationId xmlns:a16="http://schemas.microsoft.com/office/drawing/2014/main" xmlns="" id="{F8C424A8-B0EC-4FF5-95F3-7CEF2D7E2BA8}"/>
            </a:ext>
          </a:extLst>
        </xdr:cNvPr>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xmlns="" id="{9A091AB8-C68B-4440-BCE2-406B6C42330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xmlns="" id="{598A5DF5-9641-430F-A3EE-730A40A5971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xmlns="" id="{F0C5781F-92E7-4560-AD47-5600C7E51AE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xmlns="" id="{DE8D13D6-A55B-40F1-A9DE-A7E5DB09307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xmlns="" id="{C59855F2-4ECE-4E22-A635-866582ADD8D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143511</xdr:rowOff>
    </xdr:from>
    <xdr:to>
      <xdr:col>116</xdr:col>
      <xdr:colOff>114300</xdr:colOff>
      <xdr:row>107</xdr:row>
      <xdr:rowOff>73661</xdr:rowOff>
    </xdr:to>
    <xdr:sp macro="" textlink="">
      <xdr:nvSpPr>
        <xdr:cNvPr id="844" name="楕円 843">
          <a:extLst>
            <a:ext uri="{FF2B5EF4-FFF2-40B4-BE49-F238E27FC236}">
              <a16:creationId xmlns:a16="http://schemas.microsoft.com/office/drawing/2014/main" xmlns="" id="{B7EB8424-9114-4FFC-8589-7FFCF8402170}"/>
            </a:ext>
          </a:extLst>
        </xdr:cNvPr>
        <xdr:cNvSpPr/>
      </xdr:nvSpPr>
      <xdr:spPr>
        <a:xfrm>
          <a:off x="221107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121938</xdr:rowOff>
    </xdr:from>
    <xdr:ext cx="469744" cy="259045"/>
    <xdr:sp macro="" textlink="">
      <xdr:nvSpPr>
        <xdr:cNvPr id="845" name="【庁舎】&#10;一人当たり面積該当値テキスト">
          <a:extLst>
            <a:ext uri="{FF2B5EF4-FFF2-40B4-BE49-F238E27FC236}">
              <a16:creationId xmlns:a16="http://schemas.microsoft.com/office/drawing/2014/main" xmlns="" id="{17A54FAC-7F96-4678-B699-4B76D73E8629}"/>
            </a:ext>
          </a:extLst>
        </xdr:cNvPr>
        <xdr:cNvSpPr txBox="1"/>
      </xdr:nvSpPr>
      <xdr:spPr>
        <a:xfrm>
          <a:off x="22199600"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141605</xdr:rowOff>
    </xdr:from>
    <xdr:to>
      <xdr:col>112</xdr:col>
      <xdr:colOff>38100</xdr:colOff>
      <xdr:row>107</xdr:row>
      <xdr:rowOff>71755</xdr:rowOff>
    </xdr:to>
    <xdr:sp macro="" textlink="">
      <xdr:nvSpPr>
        <xdr:cNvPr id="846" name="楕円 845">
          <a:extLst>
            <a:ext uri="{FF2B5EF4-FFF2-40B4-BE49-F238E27FC236}">
              <a16:creationId xmlns:a16="http://schemas.microsoft.com/office/drawing/2014/main" xmlns="" id="{0660B3C9-D574-4E4D-9143-F03E61938C79}"/>
            </a:ext>
          </a:extLst>
        </xdr:cNvPr>
        <xdr:cNvSpPr/>
      </xdr:nvSpPr>
      <xdr:spPr>
        <a:xfrm>
          <a:off x="212725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20955</xdr:rowOff>
    </xdr:from>
    <xdr:to>
      <xdr:col>116</xdr:col>
      <xdr:colOff>63500</xdr:colOff>
      <xdr:row>107</xdr:row>
      <xdr:rowOff>22861</xdr:rowOff>
    </xdr:to>
    <xdr:cxnSp macro="">
      <xdr:nvCxnSpPr>
        <xdr:cNvPr id="847" name="直線コネクタ 846">
          <a:extLst>
            <a:ext uri="{FF2B5EF4-FFF2-40B4-BE49-F238E27FC236}">
              <a16:creationId xmlns:a16="http://schemas.microsoft.com/office/drawing/2014/main" xmlns="" id="{82DE7E4B-F711-4B31-A4F9-6521ECED983D}"/>
            </a:ext>
          </a:extLst>
        </xdr:cNvPr>
        <xdr:cNvCxnSpPr/>
      </xdr:nvCxnSpPr>
      <xdr:spPr>
        <a:xfrm>
          <a:off x="21323300" y="1836610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141605</xdr:rowOff>
    </xdr:from>
    <xdr:to>
      <xdr:col>107</xdr:col>
      <xdr:colOff>101600</xdr:colOff>
      <xdr:row>107</xdr:row>
      <xdr:rowOff>71755</xdr:rowOff>
    </xdr:to>
    <xdr:sp macro="" textlink="">
      <xdr:nvSpPr>
        <xdr:cNvPr id="848" name="楕円 847">
          <a:extLst>
            <a:ext uri="{FF2B5EF4-FFF2-40B4-BE49-F238E27FC236}">
              <a16:creationId xmlns:a16="http://schemas.microsoft.com/office/drawing/2014/main" xmlns="" id="{2DE6A8E3-50F4-4433-8B8D-C2C50DB39CAC}"/>
            </a:ext>
          </a:extLst>
        </xdr:cNvPr>
        <xdr:cNvSpPr/>
      </xdr:nvSpPr>
      <xdr:spPr>
        <a:xfrm>
          <a:off x="203835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20955</xdr:rowOff>
    </xdr:from>
    <xdr:to>
      <xdr:col>111</xdr:col>
      <xdr:colOff>177800</xdr:colOff>
      <xdr:row>107</xdr:row>
      <xdr:rowOff>20955</xdr:rowOff>
    </xdr:to>
    <xdr:cxnSp macro="">
      <xdr:nvCxnSpPr>
        <xdr:cNvPr id="849" name="直線コネクタ 848">
          <a:extLst>
            <a:ext uri="{FF2B5EF4-FFF2-40B4-BE49-F238E27FC236}">
              <a16:creationId xmlns:a16="http://schemas.microsoft.com/office/drawing/2014/main" xmlns="" id="{1F047B18-C7FD-4F3C-99CB-4BCCCC246501}"/>
            </a:ext>
          </a:extLst>
        </xdr:cNvPr>
        <xdr:cNvCxnSpPr/>
      </xdr:nvCxnSpPr>
      <xdr:spPr>
        <a:xfrm>
          <a:off x="20434300" y="183661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139700</xdr:rowOff>
    </xdr:from>
    <xdr:to>
      <xdr:col>102</xdr:col>
      <xdr:colOff>165100</xdr:colOff>
      <xdr:row>107</xdr:row>
      <xdr:rowOff>69850</xdr:rowOff>
    </xdr:to>
    <xdr:sp macro="" textlink="">
      <xdr:nvSpPr>
        <xdr:cNvPr id="850" name="楕円 849">
          <a:extLst>
            <a:ext uri="{FF2B5EF4-FFF2-40B4-BE49-F238E27FC236}">
              <a16:creationId xmlns:a16="http://schemas.microsoft.com/office/drawing/2014/main" xmlns="" id="{C55A8604-6B01-4D76-9C03-D584B369A8A2}"/>
            </a:ext>
          </a:extLst>
        </xdr:cNvPr>
        <xdr:cNvSpPr/>
      </xdr:nvSpPr>
      <xdr:spPr>
        <a:xfrm>
          <a:off x="19494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19050</xdr:rowOff>
    </xdr:from>
    <xdr:to>
      <xdr:col>107</xdr:col>
      <xdr:colOff>50800</xdr:colOff>
      <xdr:row>107</xdr:row>
      <xdr:rowOff>20955</xdr:rowOff>
    </xdr:to>
    <xdr:cxnSp macro="">
      <xdr:nvCxnSpPr>
        <xdr:cNvPr id="851" name="直線コネクタ 850">
          <a:extLst>
            <a:ext uri="{FF2B5EF4-FFF2-40B4-BE49-F238E27FC236}">
              <a16:creationId xmlns:a16="http://schemas.microsoft.com/office/drawing/2014/main" xmlns="" id="{7BF52D2A-E307-49C9-9F0B-0F62766C6E41}"/>
            </a:ext>
          </a:extLst>
        </xdr:cNvPr>
        <xdr:cNvCxnSpPr/>
      </xdr:nvCxnSpPr>
      <xdr:spPr>
        <a:xfrm>
          <a:off x="19545300" y="183642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8272</xdr:rowOff>
    </xdr:from>
    <xdr:ext cx="469744" cy="259045"/>
    <xdr:sp macro="" textlink="">
      <xdr:nvSpPr>
        <xdr:cNvPr id="852" name="n_1aveValue【庁舎】&#10;一人当たり面積">
          <a:extLst>
            <a:ext uri="{FF2B5EF4-FFF2-40B4-BE49-F238E27FC236}">
              <a16:creationId xmlns:a16="http://schemas.microsoft.com/office/drawing/2014/main" xmlns="" id="{C8C75071-0755-4398-B4F3-1B2255B80D33}"/>
            </a:ext>
          </a:extLst>
        </xdr:cNvPr>
        <xdr:cNvSpPr txBox="1"/>
      </xdr:nvSpPr>
      <xdr:spPr>
        <a:xfrm>
          <a:off x="21075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170197</xdr:rowOff>
    </xdr:from>
    <xdr:ext cx="469744" cy="259045"/>
    <xdr:sp macro="" textlink="">
      <xdr:nvSpPr>
        <xdr:cNvPr id="853" name="n_2aveValue【庁舎】&#10;一人当たり面積">
          <a:extLst>
            <a:ext uri="{FF2B5EF4-FFF2-40B4-BE49-F238E27FC236}">
              <a16:creationId xmlns:a16="http://schemas.microsoft.com/office/drawing/2014/main" xmlns="" id="{786CD58A-7411-45E7-AF1D-4B350EC549A1}"/>
            </a:ext>
          </a:extLst>
        </xdr:cNvPr>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15891</xdr:rowOff>
    </xdr:from>
    <xdr:ext cx="469744" cy="259045"/>
    <xdr:sp macro="" textlink="">
      <xdr:nvSpPr>
        <xdr:cNvPr id="854" name="n_3aveValue【庁舎】&#10;一人当たり面積">
          <a:extLst>
            <a:ext uri="{FF2B5EF4-FFF2-40B4-BE49-F238E27FC236}">
              <a16:creationId xmlns:a16="http://schemas.microsoft.com/office/drawing/2014/main" xmlns="" id="{6CD44200-235B-4AE4-AA26-8EB6F950D337}"/>
            </a:ext>
          </a:extLst>
        </xdr:cNvPr>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62882</xdr:rowOff>
    </xdr:from>
    <xdr:ext cx="469744" cy="259045"/>
    <xdr:sp macro="" textlink="">
      <xdr:nvSpPr>
        <xdr:cNvPr id="855" name="n_1mainValue【庁舎】&#10;一人当たり面積">
          <a:extLst>
            <a:ext uri="{FF2B5EF4-FFF2-40B4-BE49-F238E27FC236}">
              <a16:creationId xmlns:a16="http://schemas.microsoft.com/office/drawing/2014/main" xmlns="" id="{B9DCA927-FE90-4B94-8A10-8969714D5E2C}"/>
            </a:ext>
          </a:extLst>
        </xdr:cNvPr>
        <xdr:cNvSpPr txBox="1"/>
      </xdr:nvSpPr>
      <xdr:spPr>
        <a:xfrm>
          <a:off x="21075727"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62882</xdr:rowOff>
    </xdr:from>
    <xdr:ext cx="469744" cy="259045"/>
    <xdr:sp macro="" textlink="">
      <xdr:nvSpPr>
        <xdr:cNvPr id="856" name="n_2mainValue【庁舎】&#10;一人当たり面積">
          <a:extLst>
            <a:ext uri="{FF2B5EF4-FFF2-40B4-BE49-F238E27FC236}">
              <a16:creationId xmlns:a16="http://schemas.microsoft.com/office/drawing/2014/main" xmlns="" id="{2C782565-B726-469D-AC8B-FCE97AB0C14F}"/>
            </a:ext>
          </a:extLst>
        </xdr:cNvPr>
        <xdr:cNvSpPr txBox="1"/>
      </xdr:nvSpPr>
      <xdr:spPr>
        <a:xfrm>
          <a:off x="20199427"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60977</xdr:rowOff>
    </xdr:from>
    <xdr:ext cx="469744" cy="259045"/>
    <xdr:sp macro="" textlink="">
      <xdr:nvSpPr>
        <xdr:cNvPr id="857" name="n_3mainValue【庁舎】&#10;一人当たり面積">
          <a:extLst>
            <a:ext uri="{FF2B5EF4-FFF2-40B4-BE49-F238E27FC236}">
              <a16:creationId xmlns:a16="http://schemas.microsoft.com/office/drawing/2014/main" xmlns="" id="{82F795FE-4985-4FA9-8011-857ACF83692B}"/>
            </a:ext>
          </a:extLst>
        </xdr:cNvPr>
        <xdr:cNvSpPr txBox="1"/>
      </xdr:nvSpPr>
      <xdr:spPr>
        <a:xfrm>
          <a:off x="19310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xmlns="" id="{454DB75F-905B-488A-B37C-043423698F9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xmlns="" id="{18843838-0682-4D35-AAC3-BDD2E229F63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xmlns="" id="{19A7BE76-7096-4AA6-81F2-7A9E2E1C977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清掃センター（一般廃棄物処理施設）、庁舎となっている。一人あたり有形固定資産額・一人あたり面積においても清掃センター、庁舎で低い水準となっている。他の施設においても高い償却率であるが、消防施設はかなり低い減価償却率となっている。類似団体と比較して１人当たりの面積が特に高くなっている施設は児童館で、特に低くなっている施設は学校である。本町は県内でも数少ない人口が増加している自治体であり、児童・生徒数も横ばいで減少していないため、学校施設の１人当たりの面積が類似団体と比較すると低くなっていると考えられる。教育に必要な面積を確保しつつ、維持管理に係る経費についても検討しながら子育て環境の整備に取り組んでいく。</a:t>
          </a:r>
          <a:endParaRPr lang="ja-JP" altLang="ja-JP" sz="1400">
            <a:effectLst/>
          </a:endParaRPr>
        </a:p>
        <a:p>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23,260
23,103
8.74
7,588,331
7,212,472
196,648
4,746,523
5,664,673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前年の０．７</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から０．</a:t>
          </a:r>
          <a:r>
            <a:rPr kumimoji="1" lang="ja-JP" altLang="en-US" sz="1100">
              <a:solidFill>
                <a:schemeClr val="dk1"/>
              </a:solidFill>
              <a:effectLst/>
              <a:latin typeface="+mn-lt"/>
              <a:ea typeface="+mn-ea"/>
              <a:cs typeface="+mn-cs"/>
            </a:rPr>
            <a:t>８０に増加した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増加理由として基準財政収入額のうち、法人税割額の決算申告による調定減が反映されず過大算定となった影響によるものであり、財政状況が改善されたものではない。</a:t>
          </a:r>
          <a:r>
            <a:rPr kumimoji="1" lang="ja-JP" altLang="ja-JP" sz="1100">
              <a:solidFill>
                <a:schemeClr val="dk1"/>
              </a:solidFill>
              <a:effectLst/>
              <a:latin typeface="+mn-lt"/>
              <a:ea typeface="+mn-ea"/>
              <a:cs typeface="+mn-cs"/>
            </a:rPr>
            <a:t>類似団体平均と比較すると、０．１程度上回っている状態が続いているが、町税の徴収強化や企業誘致により歳入確保に努めるとともに、行政の効率化を進めることで財政の健全化を図る。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89605</xdr:rowOff>
    </xdr:from>
    <xdr:to>
      <xdr:col>23</xdr:col>
      <xdr:colOff>133350</xdr:colOff>
      <xdr:row>41</xdr:row>
      <xdr:rowOff>129822</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flipV="1">
          <a:off x="4114800" y="711905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143228</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flipV="1">
          <a:off x="3225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143228</xdr:rowOff>
    </xdr:from>
    <xdr:to>
      <xdr:col>15</xdr:col>
      <xdr:colOff>82550</xdr:colOff>
      <xdr:row>41</xdr:row>
      <xdr:rowOff>170039</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71726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170039</xdr:rowOff>
    </xdr:from>
    <xdr:to>
      <xdr:col>11</xdr:col>
      <xdr:colOff>31750</xdr:colOff>
      <xdr:row>41</xdr:row>
      <xdr:rowOff>170039</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199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55332</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91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19349</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92428</xdr:rowOff>
    </xdr:from>
    <xdr:to>
      <xdr:col>15</xdr:col>
      <xdr:colOff>133350</xdr:colOff>
      <xdr:row>42</xdr:row>
      <xdr:rowOff>22578</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32755</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119239</xdr:rowOff>
    </xdr:from>
    <xdr:to>
      <xdr:col>11</xdr:col>
      <xdr:colOff>82550</xdr:colOff>
      <xdr:row>42</xdr:row>
      <xdr:rowOff>49389</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ポイント上昇した。</a:t>
          </a:r>
          <a:r>
            <a:rPr kumimoji="1" lang="ja-JP" altLang="en-US" sz="1100">
              <a:solidFill>
                <a:schemeClr val="dk1"/>
              </a:solidFill>
              <a:effectLst/>
              <a:latin typeface="+mn-lt"/>
              <a:ea typeface="+mn-ea"/>
              <a:cs typeface="+mn-cs"/>
            </a:rPr>
            <a:t>ほぼ</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並となって</a:t>
          </a:r>
          <a:r>
            <a:rPr kumimoji="1" lang="ja-JP" altLang="ja-JP" sz="1100">
              <a:solidFill>
                <a:schemeClr val="dk1"/>
              </a:solidFill>
              <a:effectLst/>
              <a:latin typeface="+mn-lt"/>
              <a:ea typeface="+mn-ea"/>
              <a:cs typeface="+mn-cs"/>
            </a:rPr>
            <a:t>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義務的経費</a:t>
          </a:r>
          <a:r>
            <a:rPr kumimoji="1" lang="ja-JP" altLang="en-US" sz="1100">
              <a:solidFill>
                <a:schemeClr val="dk1"/>
              </a:solidFill>
              <a:effectLst/>
              <a:latin typeface="+mn-lt"/>
              <a:ea typeface="+mn-ea"/>
              <a:cs typeface="+mn-cs"/>
            </a:rPr>
            <a:t>が増加しており、最も増加したのが扶助費であった。今後も増加が見込まれるため現在の水準を保つよう努める。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xmlns=""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a:extLst>
            <a:ext uri="{FF2B5EF4-FFF2-40B4-BE49-F238E27FC236}">
              <a16:creationId xmlns:a16="http://schemas.microsoft.com/office/drawing/2014/main" xmlns="" id="{00000000-0008-0000-0300-00007C000000}"/>
            </a:ext>
          </a:extLst>
        </xdr:cNvPr>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a:extLst>
            <a:ext uri="{FF2B5EF4-FFF2-40B4-BE49-F238E27FC236}">
              <a16:creationId xmlns:a16="http://schemas.microsoft.com/office/drawing/2014/main" xmlns="" id="{00000000-0008-0000-0300-00007E000000}"/>
            </a:ext>
          </a:extLst>
        </xdr:cNvPr>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131445</xdr:rowOff>
    </xdr:from>
    <xdr:to>
      <xdr:col>23</xdr:col>
      <xdr:colOff>133350</xdr:colOff>
      <xdr:row>63</xdr:row>
      <xdr:rowOff>23813</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114800" y="10589895"/>
          <a:ext cx="838200" cy="2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152734</xdr:rowOff>
    </xdr:from>
    <xdr:ext cx="762000" cy="259045"/>
    <xdr:sp macro="" textlink="">
      <xdr:nvSpPr>
        <xdr:cNvPr id="129" name="財政構造の弾力性平均値テキスト">
          <a:extLst>
            <a:ext uri="{FF2B5EF4-FFF2-40B4-BE49-F238E27FC236}">
              <a16:creationId xmlns:a16="http://schemas.microsoft.com/office/drawing/2014/main" xmlns="" id="{00000000-0008-0000-0300-000081000000}"/>
            </a:ext>
          </a:extLst>
        </xdr:cNvPr>
        <xdr:cNvSpPr txBox="1"/>
      </xdr:nvSpPr>
      <xdr:spPr>
        <a:xfrm>
          <a:off x="5041900" y="1078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a:extLst>
            <a:ext uri="{FF2B5EF4-FFF2-40B4-BE49-F238E27FC236}">
              <a16:creationId xmlns:a16="http://schemas.microsoft.com/office/drawing/2014/main" xmlns="" id="{00000000-0008-0000-0300-000082000000}"/>
            </a:ext>
          </a:extLst>
        </xdr:cNvPr>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46990</xdr:rowOff>
    </xdr:from>
    <xdr:to>
      <xdr:col>19</xdr:col>
      <xdr:colOff>133350</xdr:colOff>
      <xdr:row>61</xdr:row>
      <xdr:rowOff>131445</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3225800" y="1050544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71455</xdr:rowOff>
    </xdr:from>
    <xdr:ext cx="736600" cy="259045"/>
    <xdr:sp macro="" textlink="">
      <xdr:nvSpPr>
        <xdr:cNvPr id="133" name="テキスト ボックス 132">
          <a:extLst>
            <a:ext uri="{FF2B5EF4-FFF2-40B4-BE49-F238E27FC236}">
              <a16:creationId xmlns:a16="http://schemas.microsoft.com/office/drawing/2014/main" xmlns="" id="{00000000-0008-0000-0300-000085000000}"/>
            </a:ext>
          </a:extLst>
        </xdr:cNvPr>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102870</xdr:rowOff>
    </xdr:from>
    <xdr:to>
      <xdr:col>15</xdr:col>
      <xdr:colOff>82550</xdr:colOff>
      <xdr:row>61</xdr:row>
      <xdr:rowOff>46990</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2336800" y="10046970"/>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102870</xdr:rowOff>
    </xdr:from>
    <xdr:to>
      <xdr:col>11</xdr:col>
      <xdr:colOff>31750</xdr:colOff>
      <xdr:row>59</xdr:row>
      <xdr:rowOff>130493</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1447800" y="10046970"/>
          <a:ext cx="8890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31767</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1955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144463</xdr:rowOff>
    </xdr:from>
    <xdr:to>
      <xdr:col>23</xdr:col>
      <xdr:colOff>184150</xdr:colOff>
      <xdr:row>63</xdr:row>
      <xdr:rowOff>74613</xdr:rowOff>
    </xdr:to>
    <xdr:sp macro="" textlink="">
      <xdr:nvSpPr>
        <xdr:cNvPr id="147" name="楕円 146">
          <a:extLst>
            <a:ext uri="{FF2B5EF4-FFF2-40B4-BE49-F238E27FC236}">
              <a16:creationId xmlns:a16="http://schemas.microsoft.com/office/drawing/2014/main" xmlns="" id="{00000000-0008-0000-0300-000093000000}"/>
            </a:ext>
          </a:extLst>
        </xdr:cNvPr>
        <xdr:cNvSpPr/>
      </xdr:nvSpPr>
      <xdr:spPr>
        <a:xfrm>
          <a:off x="49022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160990</xdr:rowOff>
    </xdr:from>
    <xdr:ext cx="762000" cy="259045"/>
    <xdr:sp macro="" textlink="">
      <xdr:nvSpPr>
        <xdr:cNvPr id="148" name="財政構造の弾力性該当値テキスト">
          <a:extLst>
            <a:ext uri="{FF2B5EF4-FFF2-40B4-BE49-F238E27FC236}">
              <a16:creationId xmlns:a16="http://schemas.microsoft.com/office/drawing/2014/main" xmlns="" id="{00000000-0008-0000-0300-000094000000}"/>
            </a:ext>
          </a:extLst>
        </xdr:cNvPr>
        <xdr:cNvSpPr txBox="1"/>
      </xdr:nvSpPr>
      <xdr:spPr>
        <a:xfrm>
          <a:off x="5041900" y="1061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80645</xdr:rowOff>
    </xdr:from>
    <xdr:to>
      <xdr:col>19</xdr:col>
      <xdr:colOff>184150</xdr:colOff>
      <xdr:row>62</xdr:row>
      <xdr:rowOff>10795</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064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20972</xdr:rowOff>
    </xdr:from>
    <xdr:ext cx="7366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733800" y="10307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167640</xdr:rowOff>
    </xdr:from>
    <xdr:to>
      <xdr:col>15</xdr:col>
      <xdr:colOff>133350</xdr:colOff>
      <xdr:row>61</xdr:row>
      <xdr:rowOff>97790</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107967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2844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52070</xdr:rowOff>
    </xdr:from>
    <xdr:to>
      <xdr:col>11</xdr:col>
      <xdr:colOff>82550</xdr:colOff>
      <xdr:row>58</xdr:row>
      <xdr:rowOff>153670</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22860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163847</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1955800" y="976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79693</xdr:rowOff>
    </xdr:from>
    <xdr:to>
      <xdr:col>7</xdr:col>
      <xdr:colOff>31750</xdr:colOff>
      <xdr:row>60</xdr:row>
      <xdr:rowOff>9843</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1397000" y="101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20020</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066800" y="996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類似団体平均を比較すると下回っているが、前年から４</a:t>
          </a:r>
          <a:r>
            <a:rPr kumimoji="1" lang="ja-JP" altLang="en-US" sz="1100">
              <a:solidFill>
                <a:schemeClr val="dk1"/>
              </a:solidFill>
              <a:effectLst/>
              <a:latin typeface="+mn-lt"/>
              <a:ea typeface="+mn-ea"/>
              <a:cs typeface="+mn-cs"/>
            </a:rPr>
            <a:t>９２</a:t>
          </a:r>
          <a:r>
            <a:rPr kumimoji="1" lang="ja-JP" altLang="ja-JP" sz="1100">
              <a:solidFill>
                <a:schemeClr val="dk1"/>
              </a:solidFill>
              <a:effectLst/>
              <a:latin typeface="+mn-lt"/>
              <a:ea typeface="+mn-ea"/>
              <a:cs typeface="+mn-cs"/>
            </a:rPr>
            <a:t>円の増となっている。ごみの収集業務や保育所などの施設運営を直営で行っているため、人件費の抑制は難しい状態にあるが、入札契約の徹底等コストの削減に努め数値の改善を図る。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xmlns=""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42717</xdr:rowOff>
    </xdr:from>
    <xdr:to>
      <xdr:col>23</xdr:col>
      <xdr:colOff>133350</xdr:colOff>
      <xdr:row>80</xdr:row>
      <xdr:rowOff>44413</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114800" y="13758717"/>
          <a:ext cx="8382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29189</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374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28572</xdr:rowOff>
    </xdr:from>
    <xdr:to>
      <xdr:col>19</xdr:col>
      <xdr:colOff>133350</xdr:colOff>
      <xdr:row>80</xdr:row>
      <xdr:rowOff>42717</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3225800" y="13744572"/>
          <a:ext cx="889000" cy="1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18311</xdr:rowOff>
    </xdr:from>
    <xdr:to>
      <xdr:col>15</xdr:col>
      <xdr:colOff>82550</xdr:colOff>
      <xdr:row>80</xdr:row>
      <xdr:rowOff>28572</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2336800" y="13734311"/>
          <a:ext cx="889000" cy="1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18311</xdr:rowOff>
    </xdr:from>
    <xdr:to>
      <xdr:col>11</xdr:col>
      <xdr:colOff>31750</xdr:colOff>
      <xdr:row>80</xdr:row>
      <xdr:rowOff>19768</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flipV="1">
          <a:off x="1447800" y="13734311"/>
          <a:ext cx="889000" cy="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165063</xdr:rowOff>
    </xdr:from>
    <xdr:to>
      <xdr:col>23</xdr:col>
      <xdr:colOff>184150</xdr:colOff>
      <xdr:row>80</xdr:row>
      <xdr:rowOff>95213</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370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86340</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363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163367</xdr:rowOff>
    </xdr:from>
    <xdr:to>
      <xdr:col>19</xdr:col>
      <xdr:colOff>184150</xdr:colOff>
      <xdr:row>80</xdr:row>
      <xdr:rowOff>93517</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370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103694</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3476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149222</xdr:rowOff>
    </xdr:from>
    <xdr:to>
      <xdr:col>15</xdr:col>
      <xdr:colOff>133350</xdr:colOff>
      <xdr:row>80</xdr:row>
      <xdr:rowOff>79372</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369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89549</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346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138961</xdr:rowOff>
    </xdr:from>
    <xdr:to>
      <xdr:col>11</xdr:col>
      <xdr:colOff>82550</xdr:colOff>
      <xdr:row>80</xdr:row>
      <xdr:rowOff>69111</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368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79288</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3452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140418</xdr:rowOff>
    </xdr:from>
    <xdr:to>
      <xdr:col>7</xdr:col>
      <xdr:colOff>31750</xdr:colOff>
      <xdr:row>80</xdr:row>
      <xdr:rowOff>70568</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368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80745</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345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類似団体平均を下回る状態が続いている。県下の市町村の状況を踏まえ、適正な水準となるよう努める。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xmlns=""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a:extLst>
            <a:ext uri="{FF2B5EF4-FFF2-40B4-BE49-F238E27FC236}">
              <a16:creationId xmlns:a16="http://schemas.microsoft.com/office/drawing/2014/main" xmlns="" id="{00000000-0008-0000-0300-0000FB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a:extLst>
            <a:ext uri="{FF2B5EF4-FFF2-40B4-BE49-F238E27FC236}">
              <a16:creationId xmlns:a16="http://schemas.microsoft.com/office/drawing/2014/main" xmlns="" id="{00000000-0008-0000-0300-0000FD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149578</xdr:rowOff>
    </xdr:from>
    <xdr:to>
      <xdr:col>81</xdr:col>
      <xdr:colOff>44450</xdr:colOff>
      <xdr:row>85</xdr:row>
      <xdr:rowOff>18345</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179800" y="1455137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6" name="給与水準   （国との比較）平均値テキスト">
          <a:extLst>
            <a:ext uri="{FF2B5EF4-FFF2-40B4-BE49-F238E27FC236}">
              <a16:creationId xmlns:a16="http://schemas.microsoft.com/office/drawing/2014/main" xmlns="" id="{00000000-0008-0000-0300-000000010000}"/>
            </a:ext>
          </a:extLst>
        </xdr:cNvPr>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95955</xdr:rowOff>
    </xdr:from>
    <xdr:to>
      <xdr:col>77</xdr:col>
      <xdr:colOff>44450</xdr:colOff>
      <xdr:row>84</xdr:row>
      <xdr:rowOff>149578</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5290800" y="1449775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55739</xdr:rowOff>
    </xdr:from>
    <xdr:to>
      <xdr:col>72</xdr:col>
      <xdr:colOff>203200</xdr:colOff>
      <xdr:row>84</xdr:row>
      <xdr:rowOff>95955</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4401800" y="144575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146755</xdr:rowOff>
    </xdr:from>
    <xdr:to>
      <xdr:col>68</xdr:col>
      <xdr:colOff>152400</xdr:colOff>
      <xdr:row>84</xdr:row>
      <xdr:rowOff>55739</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a:off x="13512800" y="1437710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138995</xdr:rowOff>
    </xdr:from>
    <xdr:to>
      <xdr:col>81</xdr:col>
      <xdr:colOff>95250</xdr:colOff>
      <xdr:row>85</xdr:row>
      <xdr:rowOff>69145</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9672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155522</xdr:rowOff>
    </xdr:from>
    <xdr:ext cx="762000" cy="259045"/>
    <xdr:sp macro="" textlink="">
      <xdr:nvSpPr>
        <xdr:cNvPr id="275" name="給与水準   （国との比較）該当値テキスト">
          <a:extLst>
            <a:ext uri="{FF2B5EF4-FFF2-40B4-BE49-F238E27FC236}">
              <a16:creationId xmlns:a16="http://schemas.microsoft.com/office/drawing/2014/main" xmlns="" id="{00000000-0008-0000-0300-000013010000}"/>
            </a:ext>
          </a:extLst>
        </xdr:cNvPr>
        <xdr:cNvSpPr txBox="1"/>
      </xdr:nvSpPr>
      <xdr:spPr>
        <a:xfrm>
          <a:off x="17106900" y="143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98778</xdr:rowOff>
    </xdr:from>
    <xdr:to>
      <xdr:col>77</xdr:col>
      <xdr:colOff>95250</xdr:colOff>
      <xdr:row>85</xdr:row>
      <xdr:rowOff>28928</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129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39105</xdr:rowOff>
    </xdr:from>
    <xdr:ext cx="7366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798800" y="1426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45155</xdr:rowOff>
    </xdr:from>
    <xdr:to>
      <xdr:col>73</xdr:col>
      <xdr:colOff>44450</xdr:colOff>
      <xdr:row>84</xdr:row>
      <xdr:rowOff>146755</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5240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156932</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909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4939</xdr:rowOff>
    </xdr:from>
    <xdr:to>
      <xdr:col>68</xdr:col>
      <xdr:colOff>203200</xdr:colOff>
      <xdr:row>84</xdr:row>
      <xdr:rowOff>106539</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4351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95955</xdr:rowOff>
    </xdr:from>
    <xdr:to>
      <xdr:col>64</xdr:col>
      <xdr:colOff>152400</xdr:colOff>
      <xdr:row>84</xdr:row>
      <xdr:rowOff>26105</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3462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36282</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131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「集中改革プラン」を基に職員数の削減を行ってきており、類似団体平均を下回る水準を維持しているが、</a:t>
          </a:r>
          <a:r>
            <a:rPr kumimoji="1" lang="ja-JP" altLang="en-US" sz="1100">
              <a:solidFill>
                <a:schemeClr val="dk1"/>
              </a:solidFill>
              <a:effectLst/>
              <a:latin typeface="+mn-lt"/>
              <a:ea typeface="+mn-ea"/>
              <a:cs typeface="+mn-cs"/>
            </a:rPr>
            <a:t>前年より数値は上昇しており</a:t>
          </a:r>
          <a:r>
            <a:rPr kumimoji="1" lang="ja-JP" altLang="ja-JP" sz="1100">
              <a:solidFill>
                <a:schemeClr val="dk1"/>
              </a:solidFill>
              <a:effectLst/>
              <a:latin typeface="+mn-lt"/>
              <a:ea typeface="+mn-ea"/>
              <a:cs typeface="+mn-cs"/>
            </a:rPr>
            <a:t>今後は人口増加や地方分権等による業務量の増加を勘案し、適切な定数管理に努める。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29663</xdr:rowOff>
    </xdr:from>
    <xdr:to>
      <xdr:col>81</xdr:col>
      <xdr:colOff>44450</xdr:colOff>
      <xdr:row>59</xdr:row>
      <xdr:rowOff>53794</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179800" y="1014521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15875</xdr:rowOff>
    </xdr:from>
    <xdr:to>
      <xdr:col>77</xdr:col>
      <xdr:colOff>44450</xdr:colOff>
      <xdr:row>59</xdr:row>
      <xdr:rowOff>29663</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5290800" y="10131425"/>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12428</xdr:rowOff>
    </xdr:from>
    <xdr:to>
      <xdr:col>72</xdr:col>
      <xdr:colOff>203200</xdr:colOff>
      <xdr:row>59</xdr:row>
      <xdr:rowOff>15875</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4401800" y="1012797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168366</xdr:rowOff>
    </xdr:from>
    <xdr:to>
      <xdr:col>68</xdr:col>
      <xdr:colOff>152400</xdr:colOff>
      <xdr:row>59</xdr:row>
      <xdr:rowOff>12428</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3512800" y="10112466"/>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2994</xdr:rowOff>
    </xdr:from>
    <xdr:to>
      <xdr:col>81</xdr:col>
      <xdr:colOff>95250</xdr:colOff>
      <xdr:row>59</xdr:row>
      <xdr:rowOff>104594</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967200" y="1011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19521</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996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150313</xdr:rowOff>
    </xdr:from>
    <xdr:to>
      <xdr:col>77</xdr:col>
      <xdr:colOff>95250</xdr:colOff>
      <xdr:row>59</xdr:row>
      <xdr:rowOff>80463</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129000" y="1009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90640</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9863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136525</xdr:rowOff>
    </xdr:from>
    <xdr:to>
      <xdr:col>73</xdr:col>
      <xdr:colOff>44450</xdr:colOff>
      <xdr:row>59</xdr:row>
      <xdr:rowOff>66675</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5240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76852</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133078</xdr:rowOff>
    </xdr:from>
    <xdr:to>
      <xdr:col>68</xdr:col>
      <xdr:colOff>203200</xdr:colOff>
      <xdr:row>59</xdr:row>
      <xdr:rowOff>63228</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4351000" y="100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73405</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984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117566</xdr:rowOff>
    </xdr:from>
    <xdr:to>
      <xdr:col>64</xdr:col>
      <xdr:colOff>152400</xdr:colOff>
      <xdr:row>59</xdr:row>
      <xdr:rowOff>47716</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462000" y="1006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57893</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983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前年度と比較して０．</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ポイント上昇しているが、これまでの起債抑制策により類似団体平均を下回っている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この水準を維持できるよう今後の起債について精査に努める。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xmlns=""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a:extLst>
            <a:ext uri="{FF2B5EF4-FFF2-40B4-BE49-F238E27FC236}">
              <a16:creationId xmlns:a16="http://schemas.microsoft.com/office/drawing/2014/main" xmlns="" id="{00000000-0008-0000-0300-000078010000}"/>
            </a:ext>
          </a:extLst>
        </xdr:cNvPr>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a16="http://schemas.microsoft.com/office/drawing/2014/main" xmlns="" id="{00000000-0008-0000-0300-00007A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47498</xdr:rowOff>
    </xdr:from>
    <xdr:to>
      <xdr:col>81</xdr:col>
      <xdr:colOff>44450</xdr:colOff>
      <xdr:row>39</xdr:row>
      <xdr:rowOff>86106</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179800" y="673404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a:extLst>
            <a:ext uri="{FF2B5EF4-FFF2-40B4-BE49-F238E27FC236}">
              <a16:creationId xmlns:a16="http://schemas.microsoft.com/office/drawing/2014/main" xmlns="" id="{00000000-0008-0000-0300-00007D010000}"/>
            </a:ext>
          </a:extLst>
        </xdr:cNvPr>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a16="http://schemas.microsoft.com/office/drawing/2014/main" xmlns="" id="{00000000-0008-0000-0300-00007E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151384</xdr:rowOff>
    </xdr:from>
    <xdr:to>
      <xdr:col>77</xdr:col>
      <xdr:colOff>44450</xdr:colOff>
      <xdr:row>39</xdr:row>
      <xdr:rowOff>47498</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5290800" y="666648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54864</xdr:rowOff>
    </xdr:from>
    <xdr:to>
      <xdr:col>72</xdr:col>
      <xdr:colOff>203200</xdr:colOff>
      <xdr:row>38</xdr:row>
      <xdr:rowOff>151384</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4401800" y="656996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16256</xdr:rowOff>
    </xdr:from>
    <xdr:to>
      <xdr:col>68</xdr:col>
      <xdr:colOff>152400</xdr:colOff>
      <xdr:row>38</xdr:row>
      <xdr:rowOff>54864</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a:off x="13512800" y="65313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95013</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35306</xdr:rowOff>
    </xdr:from>
    <xdr:to>
      <xdr:col>81</xdr:col>
      <xdr:colOff>95250</xdr:colOff>
      <xdr:row>39</xdr:row>
      <xdr:rowOff>136906</xdr:rowOff>
    </xdr:to>
    <xdr:sp macro="" textlink="">
      <xdr:nvSpPr>
        <xdr:cNvPr id="399" name="楕円 398">
          <a:extLst>
            <a:ext uri="{FF2B5EF4-FFF2-40B4-BE49-F238E27FC236}">
              <a16:creationId xmlns:a16="http://schemas.microsoft.com/office/drawing/2014/main" xmlns="" id="{00000000-0008-0000-0300-00008F010000}"/>
            </a:ext>
          </a:extLst>
        </xdr:cNvPr>
        <xdr:cNvSpPr/>
      </xdr:nvSpPr>
      <xdr:spPr>
        <a:xfrm>
          <a:off x="169672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51833</xdr:rowOff>
    </xdr:from>
    <xdr:ext cx="762000" cy="259045"/>
    <xdr:sp macro="" textlink="">
      <xdr:nvSpPr>
        <xdr:cNvPr id="400" name="公債費負担の状況該当値テキスト">
          <a:extLst>
            <a:ext uri="{FF2B5EF4-FFF2-40B4-BE49-F238E27FC236}">
              <a16:creationId xmlns:a16="http://schemas.microsoft.com/office/drawing/2014/main" xmlns="" id="{00000000-0008-0000-0300-000090010000}"/>
            </a:ext>
          </a:extLst>
        </xdr:cNvPr>
        <xdr:cNvSpPr txBox="1"/>
      </xdr:nvSpPr>
      <xdr:spPr>
        <a:xfrm>
          <a:off x="17106900" y="65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168148</xdr:rowOff>
    </xdr:from>
    <xdr:to>
      <xdr:col>77</xdr:col>
      <xdr:colOff>95250</xdr:colOff>
      <xdr:row>39</xdr:row>
      <xdr:rowOff>98298</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6129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108475</xdr:rowOff>
    </xdr:from>
    <xdr:ext cx="7366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798800" y="645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100584</xdr:rowOff>
    </xdr:from>
    <xdr:to>
      <xdr:col>73</xdr:col>
      <xdr:colOff>44450</xdr:colOff>
      <xdr:row>39</xdr:row>
      <xdr:rowOff>30734</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5240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40911</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4909800" y="638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4064</xdr:rowOff>
    </xdr:from>
    <xdr:to>
      <xdr:col>68</xdr:col>
      <xdr:colOff>203200</xdr:colOff>
      <xdr:row>38</xdr:row>
      <xdr:rowOff>105664</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43510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115841</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020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136906</xdr:rowOff>
    </xdr:from>
    <xdr:to>
      <xdr:col>64</xdr:col>
      <xdr:colOff>152400</xdr:colOff>
      <xdr:row>38</xdr:row>
      <xdr:rowOff>67056</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34620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77233</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3131800" y="624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前年と比較すると</a:t>
          </a:r>
          <a:r>
            <a:rPr kumimoji="1" lang="ja-JP" altLang="en-US" sz="1100">
              <a:solidFill>
                <a:schemeClr val="dk1"/>
              </a:solidFill>
              <a:effectLst/>
              <a:latin typeface="+mn-lt"/>
              <a:ea typeface="+mn-ea"/>
              <a:cs typeface="+mn-cs"/>
            </a:rPr>
            <a:t>１．９</a:t>
          </a:r>
          <a:r>
            <a:rPr kumimoji="1" lang="ja-JP" altLang="ja-JP" sz="1100">
              <a:solidFill>
                <a:schemeClr val="dk1"/>
              </a:solidFill>
              <a:effectLst/>
              <a:latin typeface="+mn-lt"/>
              <a:ea typeface="+mn-ea"/>
              <a:cs typeface="+mn-cs"/>
            </a:rPr>
            <a:t>ポイント減少したが、公共施設の老朽化に伴う多額の費用の発生が見込まれているため、大幅に悪化しないよう計画的に進める。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xmlns=""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a:extLst>
            <a:ext uri="{FF2B5EF4-FFF2-40B4-BE49-F238E27FC236}">
              <a16:creationId xmlns:a16="http://schemas.microsoft.com/office/drawing/2014/main" xmlns="" id="{00000000-0008-0000-0300-0000B8010000}"/>
            </a:ext>
          </a:extLst>
        </xdr:cNvPr>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xmlns=""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4" name="将来負担の状況平均値テキスト">
          <a:extLst>
            <a:ext uri="{FF2B5EF4-FFF2-40B4-BE49-F238E27FC236}">
              <a16:creationId xmlns:a16="http://schemas.microsoft.com/office/drawing/2014/main" xmlns="" id="{00000000-0008-0000-0300-0000BC010000}"/>
            </a:ext>
          </a:extLst>
        </xdr:cNvPr>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11490</xdr:rowOff>
    </xdr:from>
    <xdr:to>
      <xdr:col>68</xdr:col>
      <xdr:colOff>203200</xdr:colOff>
      <xdr:row>14</xdr:row>
      <xdr:rowOff>113090</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23,260
23,103
8.74
7,588,331
7,212,472
196,648
4,746,523
5,664,673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「集中改革プラン」の実施により職員数を抑制しており、類似団体平均を下回っている。引き続き水準の維持に努めるとともに、業務量の増加に対応した適正な職員数の確保に努める。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36</xdr:row>
      <xdr:rowOff>17272</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11632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35</xdr:row>
      <xdr:rowOff>115570</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116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65278</xdr:rowOff>
    </xdr:from>
    <xdr:to>
      <xdr:col>15</xdr:col>
      <xdr:colOff>98425</xdr:colOff>
      <xdr:row>35</xdr:row>
      <xdr:rowOff>115570</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0660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65278</xdr:rowOff>
    </xdr:from>
    <xdr:to>
      <xdr:col>11</xdr:col>
      <xdr:colOff>9525</xdr:colOff>
      <xdr:row>35</xdr:row>
      <xdr:rowOff>115570</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0660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137922</xdr:rowOff>
    </xdr:from>
    <xdr:to>
      <xdr:col>24</xdr:col>
      <xdr:colOff>76200</xdr:colOff>
      <xdr:row>36</xdr:row>
      <xdr:rowOff>68072</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154449</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5097</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14478</xdr:rowOff>
    </xdr:from>
    <xdr:to>
      <xdr:col>11</xdr:col>
      <xdr:colOff>60325</xdr:colOff>
      <xdr:row>35</xdr:row>
      <xdr:rowOff>116078</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126255</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前年から</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ポイント増となり、類似団体平均を上回っている。今後も修繕料やセキュリティ強化に向けた費用が見込まれているが、契約方法や事業の見直しなどコスト削減に努め、数値の改善を図る。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39370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5671800" y="2908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165100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4782800" y="28016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168910</xdr:rowOff>
    </xdr:from>
    <xdr:to>
      <xdr:col>73</xdr:col>
      <xdr:colOff>180975</xdr:colOff>
      <xdr:row>16</xdr:row>
      <xdr:rowOff>58420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893800" y="2740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168910</xdr:rowOff>
    </xdr:from>
    <xdr:to>
      <xdr:col>69</xdr:col>
      <xdr:colOff>92075</xdr:colOff>
      <xdr:row>16</xdr:row>
      <xdr:rowOff>50800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flipV="1">
          <a:off x="13004800" y="2740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132097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118110</xdr:rowOff>
    </xdr:from>
    <xdr:to>
      <xdr:col>69</xdr:col>
      <xdr:colOff>142875</xdr:colOff>
      <xdr:row>16</xdr:row>
      <xdr:rowOff>48260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扶助費は毎年増加傾向にあり、財政を圧迫する要因となっている。今後も施設型給付費負担金や障害児通所給付費</a:t>
          </a:r>
          <a:r>
            <a:rPr kumimoji="1" lang="ja-JP" altLang="en-US" sz="1100">
              <a:solidFill>
                <a:schemeClr val="dk1"/>
              </a:solidFill>
              <a:effectLst/>
              <a:latin typeface="+mn-lt"/>
              <a:ea typeface="+mn-ea"/>
              <a:cs typeface="+mn-cs"/>
            </a:rPr>
            <a:t>、はぐくみ医療の</a:t>
          </a:r>
          <a:r>
            <a:rPr kumimoji="1" lang="ja-JP" altLang="ja-JP" sz="1100">
              <a:solidFill>
                <a:schemeClr val="dk1"/>
              </a:solidFill>
              <a:effectLst/>
              <a:latin typeface="+mn-lt"/>
              <a:ea typeface="+mn-ea"/>
              <a:cs typeface="+mn-cs"/>
            </a:rPr>
            <a:t>増加が見込まれるため、歳出項目ごとの見直しを行い、数値の改善を図るよう努める。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xmlns=""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a:extLst>
            <a:ext uri="{FF2B5EF4-FFF2-40B4-BE49-F238E27FC236}">
              <a16:creationId xmlns:a16="http://schemas.microsoft.com/office/drawing/2014/main" xmlns="" id="{00000000-0008-0000-0400-0000B6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a:extLst>
            <a:ext uri="{FF2B5EF4-FFF2-40B4-BE49-F238E27FC236}">
              <a16:creationId xmlns:a16="http://schemas.microsoft.com/office/drawing/2014/main" xmlns="" id="{00000000-0008-0000-0400-0000B8000000}"/>
            </a:ext>
          </a:extLst>
        </xdr:cNvPr>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25400</xdr:rowOff>
    </xdr:from>
    <xdr:to>
      <xdr:col>24</xdr:col>
      <xdr:colOff>25400</xdr:colOff>
      <xdr:row>59</xdr:row>
      <xdr:rowOff>6350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3987800" y="99695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a:extLst>
            <a:ext uri="{FF2B5EF4-FFF2-40B4-BE49-F238E27FC236}">
              <a16:creationId xmlns:a16="http://schemas.microsoft.com/office/drawing/2014/main" xmlns="" id="{00000000-0008-0000-0400-0000BB000000}"/>
            </a:ext>
          </a:extLst>
        </xdr:cNvPr>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133350</xdr:rowOff>
    </xdr:from>
    <xdr:to>
      <xdr:col>19</xdr:col>
      <xdr:colOff>187325</xdr:colOff>
      <xdr:row>58</xdr:row>
      <xdr:rowOff>25400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3098800" y="9906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101600</xdr:rowOff>
    </xdr:from>
    <xdr:to>
      <xdr:col>15</xdr:col>
      <xdr:colOff>98425</xdr:colOff>
      <xdr:row>57</xdr:row>
      <xdr:rowOff>133350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2209800" y="97028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101600</xdr:rowOff>
    </xdr:from>
    <xdr:to>
      <xdr:col>11</xdr:col>
      <xdr:colOff>9525</xdr:colOff>
      <xdr:row>56</xdr:row>
      <xdr:rowOff>139700</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flipV="1">
          <a:off x="1320800" y="970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127000</xdr:rowOff>
    </xdr:from>
    <xdr:to>
      <xdr:col>24</xdr:col>
      <xdr:colOff>76200</xdr:colOff>
      <xdr:row>59</xdr:row>
      <xdr:rowOff>57150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47752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99077</xdr:rowOff>
    </xdr:from>
    <xdr:ext cx="762000" cy="259045"/>
    <xdr:sp macro="" textlink="">
      <xdr:nvSpPr>
        <xdr:cNvPr id="206" name="扶助費該当値テキスト">
          <a:extLst>
            <a:ext uri="{FF2B5EF4-FFF2-40B4-BE49-F238E27FC236}">
              <a16:creationId xmlns:a16="http://schemas.microsoft.com/office/drawing/2014/main" xmlns="" id="{00000000-0008-0000-0400-0000CE000000}"/>
            </a:ext>
          </a:extLst>
        </xdr:cNvPr>
        <xdr:cNvSpPr txBox="1"/>
      </xdr:nvSpPr>
      <xdr:spPr>
        <a:xfrm>
          <a:off x="4914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146050</xdr:rowOff>
    </xdr:from>
    <xdr:to>
      <xdr:col>20</xdr:col>
      <xdr:colOff>38100</xdr:colOff>
      <xdr:row>58</xdr:row>
      <xdr:rowOff>76200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937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60977</xdr:rowOff>
    </xdr:from>
    <xdr:ext cx="7366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606800" y="1000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82550</xdr:rowOff>
    </xdr:from>
    <xdr:to>
      <xdr:col>15</xdr:col>
      <xdr:colOff>149225</xdr:colOff>
      <xdr:row>58</xdr:row>
      <xdr:rowOff>12700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048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50800</xdr:rowOff>
    </xdr:from>
    <xdr:to>
      <xdr:col>11</xdr:col>
      <xdr:colOff>60325</xdr:colOff>
      <xdr:row>56</xdr:row>
      <xdr:rowOff>152400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2159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88900</xdr:rowOff>
    </xdr:from>
    <xdr:to>
      <xdr:col>6</xdr:col>
      <xdr:colOff>171450</xdr:colOff>
      <xdr:row>57</xdr:row>
      <xdr:rowOff>19050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1270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3827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939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前年と比較して０．</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した。他会計への繰出金について、事業の精査や給付内容の見直しを行うなど普通会計の負担額を減らすよう努める。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xmlns=""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a:extLst>
            <a:ext uri="{FF2B5EF4-FFF2-40B4-BE49-F238E27FC236}">
              <a16:creationId xmlns:a16="http://schemas.microsoft.com/office/drawing/2014/main" xmlns="" id="{00000000-0008-0000-0400-0000F7000000}"/>
            </a:ext>
          </a:extLst>
        </xdr:cNvPr>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a:extLst>
            <a:ext uri="{FF2B5EF4-FFF2-40B4-BE49-F238E27FC236}">
              <a16:creationId xmlns:a16="http://schemas.microsoft.com/office/drawing/2014/main" xmlns="" id="{00000000-0008-0000-0400-0000F9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3175</xdr:rowOff>
    </xdr:from>
    <xdr:to>
      <xdr:col>82</xdr:col>
      <xdr:colOff>107950</xdr:colOff>
      <xdr:row>58</xdr:row>
      <xdr:rowOff>41275</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flipV="1">
          <a:off x="15671800" y="99472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2" name="その他平均値テキスト">
          <a:extLst>
            <a:ext uri="{FF2B5EF4-FFF2-40B4-BE49-F238E27FC236}">
              <a16:creationId xmlns:a16="http://schemas.microsoft.com/office/drawing/2014/main" xmlns="" id="{00000000-0008-0000-0400-0000FC000000}"/>
            </a:ext>
          </a:extLst>
        </xdr:cNvPr>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136525</xdr:rowOff>
    </xdr:from>
    <xdr:to>
      <xdr:col>78</xdr:col>
      <xdr:colOff>69850</xdr:colOff>
      <xdr:row>58</xdr:row>
      <xdr:rowOff>41275</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4782800" y="99091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57</xdr:row>
      <xdr:rowOff>136525</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a:off x="13893800" y="972820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117475</xdr:rowOff>
    </xdr:from>
    <xdr:to>
      <xdr:col>69</xdr:col>
      <xdr:colOff>92075</xdr:colOff>
      <xdr:row>56</xdr:row>
      <xdr:rowOff>127000</xdr:rowOff>
    </xdr:to>
    <xdr:cxnSp macro="">
      <xdr:nvCxnSpPr>
        <xdr:cNvPr id="260" name="直線コネクタ 259">
          <a:extLst>
            <a:ext uri="{FF2B5EF4-FFF2-40B4-BE49-F238E27FC236}">
              <a16:creationId xmlns:a16="http://schemas.microsoft.com/office/drawing/2014/main" xmlns="" id="{00000000-0008-0000-0400-000004010000}"/>
            </a:ext>
          </a:extLst>
        </xdr:cNvPr>
        <xdr:cNvCxnSpPr/>
      </xdr:nvCxnSpPr>
      <xdr:spPr>
        <a:xfrm>
          <a:off x="13004800" y="97186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38752</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512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123825</xdr:rowOff>
    </xdr:from>
    <xdr:to>
      <xdr:col>82</xdr:col>
      <xdr:colOff>158750</xdr:colOff>
      <xdr:row>58</xdr:row>
      <xdr:rowOff>53975</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64592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95902</xdr:rowOff>
    </xdr:from>
    <xdr:ext cx="762000" cy="259045"/>
    <xdr:sp macro="" textlink="">
      <xdr:nvSpPr>
        <xdr:cNvPr id="271" name="その他該当値テキスト">
          <a:extLst>
            <a:ext uri="{FF2B5EF4-FFF2-40B4-BE49-F238E27FC236}">
              <a16:creationId xmlns:a16="http://schemas.microsoft.com/office/drawing/2014/main" xmlns="" id="{00000000-0008-0000-0400-00000F010000}"/>
            </a:ext>
          </a:extLst>
        </xdr:cNvPr>
        <xdr:cNvSpPr txBox="1"/>
      </xdr:nvSpPr>
      <xdr:spPr>
        <a:xfrm>
          <a:off x="16598900" y="986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161925</xdr:rowOff>
    </xdr:from>
    <xdr:to>
      <xdr:col>78</xdr:col>
      <xdr:colOff>120650</xdr:colOff>
      <xdr:row>58</xdr:row>
      <xdr:rowOff>92075</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5621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76852</xdr:rowOff>
    </xdr:from>
    <xdr:ext cx="7366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5290800" y="1002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85725</xdr:rowOff>
    </xdr:from>
    <xdr:to>
      <xdr:col>74</xdr:col>
      <xdr:colOff>31750</xdr:colOff>
      <xdr:row>58</xdr:row>
      <xdr:rowOff>15875</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4732000" y="98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652</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4401800" y="99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66675</xdr:rowOff>
    </xdr:from>
    <xdr:to>
      <xdr:col>65</xdr:col>
      <xdr:colOff>53975</xdr:colOff>
      <xdr:row>56</xdr:row>
      <xdr:rowOff>168275</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29540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7002</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2623800" y="943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例年類似団体平均を下回っている。この水準を維持できるよう、今後も慣例・慣習にとらわれることなく補助金や負担金について精査に努める。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xmlns=""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a:extLst>
            <a:ext uri="{FF2B5EF4-FFF2-40B4-BE49-F238E27FC236}">
              <a16:creationId xmlns:a16="http://schemas.microsoft.com/office/drawing/2014/main" xmlns="" id="{00000000-0008-0000-0400-000031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a:extLst>
            <a:ext uri="{FF2B5EF4-FFF2-40B4-BE49-F238E27FC236}">
              <a16:creationId xmlns:a16="http://schemas.microsoft.com/office/drawing/2014/main" xmlns="" id="{00000000-0008-0000-0400-000033010000}"/>
            </a:ext>
          </a:extLst>
        </xdr:cNvPr>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72136</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5671800" y="62260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a:extLst>
            <a:ext uri="{FF2B5EF4-FFF2-40B4-BE49-F238E27FC236}">
              <a16:creationId xmlns:a16="http://schemas.microsoft.com/office/drawing/2014/main" xmlns="" id="{00000000-0008-0000-0400-000036010000}"/>
            </a:ext>
          </a:extLst>
        </xdr:cNvPr>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90424</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flipV="1">
          <a:off x="14782800" y="62260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90424</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3893800" y="61986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58420</xdr:rowOff>
    </xdr:to>
    <xdr:cxnSp macro="">
      <xdr:nvCxnSpPr>
        <xdr:cNvPr id="318" name="直線コネクタ 317">
          <a:extLst>
            <a:ext uri="{FF2B5EF4-FFF2-40B4-BE49-F238E27FC236}">
              <a16:creationId xmlns:a16="http://schemas.microsoft.com/office/drawing/2014/main" xmlns="" id="{00000000-0008-0000-0400-00003E010000}"/>
            </a:ext>
          </a:extLst>
        </xdr:cNvPr>
        <xdr:cNvCxnSpPr/>
      </xdr:nvCxnSpPr>
      <xdr:spPr>
        <a:xfrm flipV="1">
          <a:off x="13004800" y="6198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29" name="補助費等該当値テキスト">
          <a:extLst>
            <a:ext uri="{FF2B5EF4-FFF2-40B4-BE49-F238E27FC236}">
              <a16:creationId xmlns:a16="http://schemas.microsoft.com/office/drawing/2014/main" xmlns="" id="{00000000-0008-0000-0400-000049010000}"/>
            </a:ext>
          </a:extLst>
        </xdr:cNvPr>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過去の高金利償還分が順次完済されており、前年と比較すると０．５ポイント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している。類似団体平均と比較</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下回っている状態が続いているが、大幅に数値が悪化しないよう起債を精査するとともに必要な起債については計画的に行うよう努める。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xmlns=""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a:extLst>
            <a:ext uri="{FF2B5EF4-FFF2-40B4-BE49-F238E27FC236}">
              <a16:creationId xmlns:a16="http://schemas.microsoft.com/office/drawing/2014/main" xmlns="" id="{00000000-0008-0000-0400-00006E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a:extLst>
            <a:ext uri="{FF2B5EF4-FFF2-40B4-BE49-F238E27FC236}">
              <a16:creationId xmlns:a16="http://schemas.microsoft.com/office/drawing/2014/main" xmlns="" id="{00000000-0008-0000-0400-000070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76</xdr:row>
      <xdr:rowOff>27939</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3987800" y="130200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a:extLst>
            <a:ext uri="{FF2B5EF4-FFF2-40B4-BE49-F238E27FC236}">
              <a16:creationId xmlns:a16="http://schemas.microsoft.com/office/drawing/2014/main" xmlns="" id="{00000000-0008-0000-0400-000073010000}"/>
            </a:ext>
          </a:extLst>
        </xdr:cNvPr>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76</xdr:row>
      <xdr:rowOff>27939</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flipV="1">
          <a:off x="3098800" y="130200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76</xdr:row>
      <xdr:rowOff>27939</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a:off x="2209800" y="129971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138430</xdr:rowOff>
    </xdr:from>
    <xdr:to>
      <xdr:col>11</xdr:col>
      <xdr:colOff>9525</xdr:colOff>
      <xdr:row>76</xdr:row>
      <xdr:rowOff>12700</xdr:rowOff>
    </xdr:to>
    <xdr:cxnSp macro="">
      <xdr:nvCxnSpPr>
        <xdr:cNvPr id="379" name="直線コネクタ 378">
          <a:extLst>
            <a:ext uri="{FF2B5EF4-FFF2-40B4-BE49-F238E27FC236}">
              <a16:creationId xmlns:a16="http://schemas.microsoft.com/office/drawing/2014/main" xmlns="" id="{00000000-0008-0000-0400-00007B010000}"/>
            </a:ext>
          </a:extLst>
        </xdr:cNvPr>
        <xdr:cNvCxnSpPr/>
      </xdr:nvCxnSpPr>
      <xdr:spPr>
        <a:xfrm flipV="1">
          <a:off x="1320800" y="12997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a:extLst>
            <a:ext uri="{FF2B5EF4-FFF2-40B4-BE49-F238E27FC236}">
              <a16:creationId xmlns:a16="http://schemas.microsoft.com/office/drawing/2014/main" xmlns="" id="{00000000-0008-0000-0400-00007C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a:extLst>
            <a:ext uri="{FF2B5EF4-FFF2-40B4-BE49-F238E27FC236}">
              <a16:creationId xmlns:a16="http://schemas.microsoft.com/office/drawing/2014/main" xmlns="" id="{00000000-0008-0000-0400-00007E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148589</xdr:rowOff>
    </xdr:from>
    <xdr:to>
      <xdr:col>24</xdr:col>
      <xdr:colOff>76200</xdr:colOff>
      <xdr:row>76</xdr:row>
      <xdr:rowOff>78739</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165117</xdr:rowOff>
    </xdr:from>
    <xdr:ext cx="762000" cy="259045"/>
    <xdr:sp macro="" textlink="">
      <xdr:nvSpPr>
        <xdr:cNvPr id="390" name="公債費該当値テキスト">
          <a:extLst>
            <a:ext uri="{FF2B5EF4-FFF2-40B4-BE49-F238E27FC236}">
              <a16:creationId xmlns:a16="http://schemas.microsoft.com/office/drawing/2014/main" xmlns="" id="{00000000-0008-0000-0400-000086010000}"/>
            </a:ext>
          </a:extLst>
        </xdr:cNvPr>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110490</xdr:rowOff>
    </xdr:from>
    <xdr:to>
      <xdr:col>20</xdr:col>
      <xdr:colOff>38100</xdr:colOff>
      <xdr:row>76</xdr:row>
      <xdr:rowOff>40639</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50817</xdr:rowOff>
    </xdr:from>
    <xdr:ext cx="7366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148589</xdr:rowOff>
    </xdr:from>
    <xdr:to>
      <xdr:col>15</xdr:col>
      <xdr:colOff>149225</xdr:colOff>
      <xdr:row>76</xdr:row>
      <xdr:rowOff>78739</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3048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88917</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2717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87630</xdr:rowOff>
    </xdr:from>
    <xdr:to>
      <xdr:col>11</xdr:col>
      <xdr:colOff>60325</xdr:colOff>
      <xdr:row>76</xdr:row>
      <xdr:rowOff>17780</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27957</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7" name="楕円 396">
          <a:extLst>
            <a:ext uri="{FF2B5EF4-FFF2-40B4-BE49-F238E27FC236}">
              <a16:creationId xmlns:a16="http://schemas.microsoft.com/office/drawing/2014/main" xmlns="" id="{00000000-0008-0000-0400-00008D010000}"/>
            </a:ext>
          </a:extLst>
        </xdr:cNvPr>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例年類似団体平均を下回って</a:t>
          </a:r>
          <a:r>
            <a:rPr kumimoji="1" lang="ja-JP" altLang="en-US" sz="1100">
              <a:solidFill>
                <a:schemeClr val="dk1"/>
              </a:solidFill>
              <a:effectLst/>
              <a:latin typeface="+mn-lt"/>
              <a:ea typeface="+mn-ea"/>
              <a:cs typeface="+mn-cs"/>
            </a:rPr>
            <a:t>いたが、前年より３．４増加し平均を上回った。</a:t>
          </a:r>
          <a:r>
            <a:rPr kumimoji="1" lang="ja-JP" altLang="ja-JP" sz="1100">
              <a:solidFill>
                <a:schemeClr val="dk1"/>
              </a:solidFill>
              <a:effectLst/>
              <a:latin typeface="+mn-lt"/>
              <a:ea typeface="+mn-ea"/>
              <a:cs typeface="+mn-cs"/>
            </a:rPr>
            <a:t>今後も個別に細やかな要因分析を行い歳出抑制に努める。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xmlns=""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a:extLst>
            <a:ext uri="{FF2B5EF4-FFF2-40B4-BE49-F238E27FC236}">
              <a16:creationId xmlns:a16="http://schemas.microsoft.com/office/drawing/2014/main" xmlns="" id="{00000000-0008-0000-0400-0000A9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a:extLst>
            <a:ext uri="{FF2B5EF4-FFF2-40B4-BE49-F238E27FC236}">
              <a16:creationId xmlns:a16="http://schemas.microsoft.com/office/drawing/2014/main" xmlns="" id="{00000000-0008-0000-0400-0000AB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65278</xdr:rowOff>
    </xdr:from>
    <xdr:to>
      <xdr:col>82</xdr:col>
      <xdr:colOff>107950</xdr:colOff>
      <xdr:row>78</xdr:row>
      <xdr:rowOff>49276</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5671800" y="13266928"/>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a:extLst>
            <a:ext uri="{FF2B5EF4-FFF2-40B4-BE49-F238E27FC236}">
              <a16:creationId xmlns:a16="http://schemas.microsoft.com/office/drawing/2014/main" xmlns="" id="{00000000-0008-0000-0400-0000AE010000}"/>
            </a:ext>
          </a:extLst>
        </xdr:cNvPr>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77</xdr:row>
      <xdr:rowOff>65278</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4782800" y="13180061"/>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10414</xdr:rowOff>
    </xdr:from>
    <xdr:to>
      <xdr:col>73</xdr:col>
      <xdr:colOff>180975</xdr:colOff>
      <xdr:row>76</xdr:row>
      <xdr:rowOff>149861</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3893800" y="12869164"/>
          <a:ext cx="889000" cy="3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10414</xdr:rowOff>
    </xdr:from>
    <xdr:to>
      <xdr:col>69</xdr:col>
      <xdr:colOff>92075</xdr:colOff>
      <xdr:row>75</xdr:row>
      <xdr:rowOff>133858</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flipV="1">
          <a:off x="13004800" y="1286916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169926</xdr:rowOff>
    </xdr:from>
    <xdr:to>
      <xdr:col>82</xdr:col>
      <xdr:colOff>158750</xdr:colOff>
      <xdr:row>78</xdr:row>
      <xdr:rowOff>100076</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142003</xdr:rowOff>
    </xdr:from>
    <xdr:ext cx="762000" cy="259045"/>
    <xdr:sp macro="" textlink="">
      <xdr:nvSpPr>
        <xdr:cNvPr id="449" name="公債費以外該当値テキスト">
          <a:extLst>
            <a:ext uri="{FF2B5EF4-FFF2-40B4-BE49-F238E27FC236}">
              <a16:creationId xmlns:a16="http://schemas.microsoft.com/office/drawing/2014/main" xmlns="" id="{00000000-0008-0000-0400-0000C1010000}"/>
            </a:ext>
          </a:extLst>
        </xdr:cNvPr>
        <xdr:cNvSpPr txBox="1"/>
      </xdr:nvSpPr>
      <xdr:spPr>
        <a:xfrm>
          <a:off x="16598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14478</xdr:rowOff>
    </xdr:from>
    <xdr:to>
      <xdr:col>78</xdr:col>
      <xdr:colOff>120650</xdr:colOff>
      <xdr:row>77</xdr:row>
      <xdr:rowOff>116078</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5621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126255</xdr:rowOff>
    </xdr:from>
    <xdr:ext cx="7366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99061</xdr:rowOff>
    </xdr:from>
    <xdr:to>
      <xdr:col>74</xdr:col>
      <xdr:colOff>31750</xdr:colOff>
      <xdr:row>77</xdr:row>
      <xdr:rowOff>29211</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131064</xdr:rowOff>
    </xdr:from>
    <xdr:to>
      <xdr:col>69</xdr:col>
      <xdr:colOff>142875</xdr:colOff>
      <xdr:row>75</xdr:row>
      <xdr:rowOff>61214</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3843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71391</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3512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2954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70122</xdr:rowOff>
    </xdr:from>
    <xdr:to>
      <xdr:col>29</xdr:col>
      <xdr:colOff>127000</xdr:colOff>
      <xdr:row>19</xdr:row>
      <xdr:rowOff>82957</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3375297"/>
          <a:ext cx="647700" cy="12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124072</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91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82957</xdr:rowOff>
    </xdr:from>
    <xdr:to>
      <xdr:col>26</xdr:col>
      <xdr:colOff>50800</xdr:colOff>
      <xdr:row>19</xdr:row>
      <xdr:rowOff>158443</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3388132"/>
          <a:ext cx="698500" cy="75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60200</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8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113213</xdr:rowOff>
    </xdr:from>
    <xdr:to>
      <xdr:col>22</xdr:col>
      <xdr:colOff>114300</xdr:colOff>
      <xdr:row>19</xdr:row>
      <xdr:rowOff>158443</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a:off x="3606800" y="3418388"/>
          <a:ext cx="698500" cy="45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113213</xdr:rowOff>
    </xdr:from>
    <xdr:to>
      <xdr:col>18</xdr:col>
      <xdr:colOff>177800</xdr:colOff>
      <xdr:row>19</xdr:row>
      <xdr:rowOff>166330</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3418388"/>
          <a:ext cx="698500" cy="53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19322</xdr:rowOff>
    </xdr:from>
    <xdr:to>
      <xdr:col>29</xdr:col>
      <xdr:colOff>177800</xdr:colOff>
      <xdr:row>19</xdr:row>
      <xdr:rowOff>120922</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3324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162849</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3296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32157</xdr:rowOff>
    </xdr:from>
    <xdr:to>
      <xdr:col>26</xdr:col>
      <xdr:colOff>101600</xdr:colOff>
      <xdr:row>19</xdr:row>
      <xdr:rowOff>133757</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337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118534</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42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107643</xdr:rowOff>
    </xdr:from>
    <xdr:to>
      <xdr:col>22</xdr:col>
      <xdr:colOff>165100</xdr:colOff>
      <xdr:row>20</xdr:row>
      <xdr:rowOff>37793</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412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22570</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49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62413</xdr:rowOff>
    </xdr:from>
    <xdr:to>
      <xdr:col>19</xdr:col>
      <xdr:colOff>38100</xdr:colOff>
      <xdr:row>19</xdr:row>
      <xdr:rowOff>164013</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367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148790</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45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115530</xdr:rowOff>
    </xdr:from>
    <xdr:to>
      <xdr:col>15</xdr:col>
      <xdr:colOff>101600</xdr:colOff>
      <xdr:row>20</xdr:row>
      <xdr:rowOff>45680</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420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30457</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50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xmlns=""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xmlns=""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a:extLst>
            <a:ext uri="{FF2B5EF4-FFF2-40B4-BE49-F238E27FC236}">
              <a16:creationId xmlns:a16="http://schemas.microsoft.com/office/drawing/2014/main" xmlns="" id="{00000000-0008-0000-0500-00006F000000}"/>
            </a:ext>
          </a:extLst>
        </xdr:cNvPr>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a:extLst>
            <a:ext uri="{FF2B5EF4-FFF2-40B4-BE49-F238E27FC236}">
              <a16:creationId xmlns:a16="http://schemas.microsoft.com/office/drawing/2014/main" xmlns="" id="{00000000-0008-0000-0500-000071000000}"/>
            </a:ext>
          </a:extLst>
        </xdr:cNvPr>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331532</xdr:rowOff>
    </xdr:from>
    <xdr:to>
      <xdr:col>29</xdr:col>
      <xdr:colOff>127000</xdr:colOff>
      <xdr:row>36</xdr:row>
      <xdr:rowOff>6430</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5003800" y="6941882"/>
          <a:ext cx="647700" cy="17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a:extLst>
            <a:ext uri="{FF2B5EF4-FFF2-40B4-BE49-F238E27FC236}">
              <a16:creationId xmlns:a16="http://schemas.microsoft.com/office/drawing/2014/main" xmlns="" id="{00000000-0008-0000-0500-000074000000}"/>
            </a:ext>
          </a:extLst>
        </xdr:cNvPr>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6430</xdr:rowOff>
    </xdr:from>
    <xdr:to>
      <xdr:col>26</xdr:col>
      <xdr:colOff>50800</xdr:colOff>
      <xdr:row>36</xdr:row>
      <xdr:rowOff>38924</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4305300" y="6959680"/>
          <a:ext cx="698500" cy="32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38924</xdr:rowOff>
    </xdr:from>
    <xdr:to>
      <xdr:col>22</xdr:col>
      <xdr:colOff>114300</xdr:colOff>
      <xdr:row>36</xdr:row>
      <xdr:rowOff>71385</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flipV="1">
          <a:off x="3606800" y="6992174"/>
          <a:ext cx="698500" cy="32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71385</xdr:rowOff>
    </xdr:from>
    <xdr:to>
      <xdr:col>18</xdr:col>
      <xdr:colOff>177800</xdr:colOff>
      <xdr:row>36</xdr:row>
      <xdr:rowOff>137123</xdr:rowOff>
    </xdr:to>
    <xdr:cxnSp macro="">
      <xdr:nvCxnSpPr>
        <xdr:cNvPr id="124" name="直線コネクタ 123">
          <a:extLst>
            <a:ext uri="{FF2B5EF4-FFF2-40B4-BE49-F238E27FC236}">
              <a16:creationId xmlns:a16="http://schemas.microsoft.com/office/drawing/2014/main" xmlns="" id="{00000000-0008-0000-0500-00007C000000}"/>
            </a:ext>
          </a:extLst>
        </xdr:cNvPr>
        <xdr:cNvCxnSpPr/>
      </xdr:nvCxnSpPr>
      <xdr:spPr bwMode="auto">
        <a:xfrm flipV="1">
          <a:off x="2908300" y="7024635"/>
          <a:ext cx="698500" cy="65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5489</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2258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a:extLst>
            <a:ext uri="{FF2B5EF4-FFF2-40B4-BE49-F238E27FC236}">
              <a16:creationId xmlns:a16="http://schemas.microsoft.com/office/drawing/2014/main" xmlns="" id="{00000000-0008-0000-0500-00007F000000}"/>
            </a:ext>
          </a:extLst>
        </xdr:cNvPr>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280732</xdr:rowOff>
    </xdr:from>
    <xdr:to>
      <xdr:col>29</xdr:col>
      <xdr:colOff>177800</xdr:colOff>
      <xdr:row>36</xdr:row>
      <xdr:rowOff>39432</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5600700" y="6891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252809</xdr:rowOff>
    </xdr:from>
    <xdr:ext cx="762000" cy="259045"/>
    <xdr:sp macro="" textlink="">
      <xdr:nvSpPr>
        <xdr:cNvPr id="135" name="人口1人当たり決算額の推移該当値テキスト445">
          <a:extLst>
            <a:ext uri="{FF2B5EF4-FFF2-40B4-BE49-F238E27FC236}">
              <a16:creationId xmlns:a16="http://schemas.microsoft.com/office/drawing/2014/main" xmlns="" id="{00000000-0008-0000-0500-000087000000}"/>
            </a:ext>
          </a:extLst>
        </xdr:cNvPr>
        <xdr:cNvSpPr txBox="1"/>
      </xdr:nvSpPr>
      <xdr:spPr>
        <a:xfrm>
          <a:off x="5740400" y="6863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298530</xdr:rowOff>
    </xdr:from>
    <xdr:to>
      <xdr:col>26</xdr:col>
      <xdr:colOff>101600</xdr:colOff>
      <xdr:row>36</xdr:row>
      <xdr:rowOff>57230</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953000" y="6908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42007</xdr:rowOff>
    </xdr:from>
    <xdr:ext cx="7366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4622800" y="699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331024</xdr:rowOff>
    </xdr:from>
    <xdr:to>
      <xdr:col>22</xdr:col>
      <xdr:colOff>165100</xdr:colOff>
      <xdr:row>36</xdr:row>
      <xdr:rowOff>89724</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4254500" y="6941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74501</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924300" y="7027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20585</xdr:rowOff>
    </xdr:from>
    <xdr:to>
      <xdr:col>19</xdr:col>
      <xdr:colOff>38100</xdr:colOff>
      <xdr:row>36</xdr:row>
      <xdr:rowOff>122185</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3556000" y="6973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106962</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3225800" y="7060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86323</xdr:rowOff>
    </xdr:from>
    <xdr:to>
      <xdr:col>15</xdr:col>
      <xdr:colOff>101600</xdr:colOff>
      <xdr:row>37</xdr:row>
      <xdr:rowOff>16473</xdr:rowOff>
    </xdr:to>
    <xdr:sp macro="" textlink="">
      <xdr:nvSpPr>
        <xdr:cNvPr id="142" name="楕円 141">
          <a:extLst>
            <a:ext uri="{FF2B5EF4-FFF2-40B4-BE49-F238E27FC236}">
              <a16:creationId xmlns:a16="http://schemas.microsoft.com/office/drawing/2014/main" xmlns="" id="{00000000-0008-0000-0500-00008E000000}"/>
            </a:ext>
          </a:extLst>
        </xdr:cNvPr>
        <xdr:cNvSpPr/>
      </xdr:nvSpPr>
      <xdr:spPr bwMode="auto">
        <a:xfrm>
          <a:off x="2857500" y="7039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1250</xdr:rowOff>
    </xdr:from>
    <xdr:ext cx="762000" cy="259045"/>
    <xdr:sp macro="" textlink="">
      <xdr:nvSpPr>
        <xdr:cNvPr id="143" name="テキスト ボックス 142">
          <a:extLst>
            <a:ext uri="{FF2B5EF4-FFF2-40B4-BE49-F238E27FC236}">
              <a16:creationId xmlns:a16="http://schemas.microsoft.com/office/drawing/2014/main" xmlns="" id="{00000000-0008-0000-0500-00008F000000}"/>
            </a:ext>
          </a:extLst>
        </xdr:cNvPr>
        <xdr:cNvSpPr txBox="1"/>
      </xdr:nvSpPr>
      <xdr:spPr>
        <a:xfrm>
          <a:off x="2527300" y="7125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23,260
23,103
8.74
7,588,331
7,212,472
196,648
4,746,523
5,664,673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65715</xdr:rowOff>
    </xdr:from>
    <xdr:to>
      <xdr:col>24</xdr:col>
      <xdr:colOff>63500</xdr:colOff>
      <xdr:row>37</xdr:row>
      <xdr:rowOff>90355</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6409365"/>
          <a:ext cx="838200" cy="2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85179</xdr:rowOff>
    </xdr:from>
    <xdr:to>
      <xdr:col>19</xdr:col>
      <xdr:colOff>177800</xdr:colOff>
      <xdr:row>37</xdr:row>
      <xdr:rowOff>90355</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a:off x="2908300" y="6428829"/>
          <a:ext cx="889000" cy="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85179</xdr:rowOff>
    </xdr:from>
    <xdr:to>
      <xdr:col>15</xdr:col>
      <xdr:colOff>50800</xdr:colOff>
      <xdr:row>37</xdr:row>
      <xdr:rowOff>91743</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6428829"/>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91743</xdr:rowOff>
    </xdr:from>
    <xdr:to>
      <xdr:col>10</xdr:col>
      <xdr:colOff>114300</xdr:colOff>
      <xdr:row>37</xdr:row>
      <xdr:rowOff>100854</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6435393"/>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103390</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14915</xdr:rowOff>
    </xdr:from>
    <xdr:to>
      <xdr:col>24</xdr:col>
      <xdr:colOff>114300</xdr:colOff>
      <xdr:row>37</xdr:row>
      <xdr:rowOff>116515</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35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164792</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33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39555</xdr:rowOff>
    </xdr:from>
    <xdr:to>
      <xdr:col>20</xdr:col>
      <xdr:colOff>38100</xdr:colOff>
      <xdr:row>37</xdr:row>
      <xdr:rowOff>141155</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38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132282</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647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34379</xdr:rowOff>
    </xdr:from>
    <xdr:to>
      <xdr:col>15</xdr:col>
      <xdr:colOff>101600</xdr:colOff>
      <xdr:row>37</xdr:row>
      <xdr:rowOff>135979</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37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127106</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647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40943</xdr:rowOff>
    </xdr:from>
    <xdr:to>
      <xdr:col>10</xdr:col>
      <xdr:colOff>165100</xdr:colOff>
      <xdr:row>37</xdr:row>
      <xdr:rowOff>142543</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38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133670</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647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50054</xdr:rowOff>
    </xdr:from>
    <xdr:to>
      <xdr:col>6</xdr:col>
      <xdr:colOff>38100</xdr:colOff>
      <xdr:row>37</xdr:row>
      <xdr:rowOff>151654</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39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142781</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648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xmlns=""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xmlns=""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a:extLst>
            <a:ext uri="{FF2B5EF4-FFF2-40B4-BE49-F238E27FC236}">
              <a16:creationId xmlns:a16="http://schemas.microsoft.com/office/drawing/2014/main" xmlns="" id="{00000000-0008-0000-0600-000076000000}"/>
            </a:ext>
          </a:extLst>
        </xdr:cNvPr>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a:extLst>
            <a:ext uri="{FF2B5EF4-FFF2-40B4-BE49-F238E27FC236}">
              <a16:creationId xmlns:a16="http://schemas.microsoft.com/office/drawing/2014/main" xmlns="" id="{00000000-0008-0000-0600-000078000000}"/>
            </a:ext>
          </a:extLst>
        </xdr:cNvPr>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74928</xdr:rowOff>
    </xdr:from>
    <xdr:to>
      <xdr:col>24</xdr:col>
      <xdr:colOff>63500</xdr:colOff>
      <xdr:row>58</xdr:row>
      <xdr:rowOff>78929</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3797300" y="10019028"/>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a:extLst>
            <a:ext uri="{FF2B5EF4-FFF2-40B4-BE49-F238E27FC236}">
              <a16:creationId xmlns:a16="http://schemas.microsoft.com/office/drawing/2014/main" xmlns="" id="{00000000-0008-0000-0600-00007B000000}"/>
            </a:ext>
          </a:extLst>
        </xdr:cNvPr>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74928</xdr:rowOff>
    </xdr:from>
    <xdr:to>
      <xdr:col>19</xdr:col>
      <xdr:colOff>177800</xdr:colOff>
      <xdr:row>58</xdr:row>
      <xdr:rowOff>79656</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908300" y="10019028"/>
          <a:ext cx="889000" cy="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122703</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3530111" y="100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79656</xdr:rowOff>
    </xdr:from>
    <xdr:to>
      <xdr:col>15</xdr:col>
      <xdr:colOff>50800</xdr:colOff>
      <xdr:row>58</xdr:row>
      <xdr:rowOff>87582</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2019300" y="10023756"/>
          <a:ext cx="889000" cy="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121769</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2641111" y="1006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84607</xdr:rowOff>
    </xdr:from>
    <xdr:to>
      <xdr:col>10</xdr:col>
      <xdr:colOff>114300</xdr:colOff>
      <xdr:row>58</xdr:row>
      <xdr:rowOff>87582</xdr:rowOff>
    </xdr:to>
    <xdr:cxnSp macro="">
      <xdr:nvCxnSpPr>
        <xdr:cNvPr id="131" name="直線コネクタ 130">
          <a:extLst>
            <a:ext uri="{FF2B5EF4-FFF2-40B4-BE49-F238E27FC236}">
              <a16:creationId xmlns:a16="http://schemas.microsoft.com/office/drawing/2014/main" xmlns="" id="{00000000-0008-0000-0600-000083000000}"/>
            </a:ext>
          </a:extLst>
        </xdr:cNvPr>
        <xdr:cNvCxnSpPr/>
      </xdr:nvCxnSpPr>
      <xdr:spPr>
        <a:xfrm>
          <a:off x="1130300" y="10028707"/>
          <a:ext cx="889000" cy="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a:extLst>
            <a:ext uri="{FF2B5EF4-FFF2-40B4-BE49-F238E27FC236}">
              <a16:creationId xmlns:a16="http://schemas.microsoft.com/office/drawing/2014/main" xmlns="" id="{00000000-0008-0000-0600-000084000000}"/>
            </a:ext>
          </a:extLst>
        </xdr:cNvPr>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136858</xdr:rowOff>
    </xdr:from>
    <xdr:ext cx="534377"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752111" y="100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a:extLst>
            <a:ext uri="{FF2B5EF4-FFF2-40B4-BE49-F238E27FC236}">
              <a16:creationId xmlns:a16="http://schemas.microsoft.com/office/drawing/2014/main" xmlns="" id="{00000000-0008-0000-0600-000086000000}"/>
            </a:ext>
          </a:extLst>
        </xdr:cNvPr>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133729</xdr:rowOff>
    </xdr:from>
    <xdr:ext cx="534377"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863111" y="100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28129</xdr:rowOff>
    </xdr:from>
    <xdr:to>
      <xdr:col>24</xdr:col>
      <xdr:colOff>114300</xdr:colOff>
      <xdr:row>58</xdr:row>
      <xdr:rowOff>129729</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4584700" y="997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168989</xdr:rowOff>
    </xdr:from>
    <xdr:ext cx="534377" cy="259045"/>
    <xdr:sp macro="" textlink="">
      <xdr:nvSpPr>
        <xdr:cNvPr id="142" name="物件費該当値テキスト">
          <a:extLst>
            <a:ext uri="{FF2B5EF4-FFF2-40B4-BE49-F238E27FC236}">
              <a16:creationId xmlns:a16="http://schemas.microsoft.com/office/drawing/2014/main" xmlns="" id="{00000000-0008-0000-0600-00008E000000}"/>
            </a:ext>
          </a:extLst>
        </xdr:cNvPr>
        <xdr:cNvSpPr txBox="1"/>
      </xdr:nvSpPr>
      <xdr:spPr>
        <a:xfrm>
          <a:off x="4686300" y="99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24128</xdr:rowOff>
    </xdr:from>
    <xdr:to>
      <xdr:col>20</xdr:col>
      <xdr:colOff>38100</xdr:colOff>
      <xdr:row>58</xdr:row>
      <xdr:rowOff>125728</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3746500" y="996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142255</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3530111" y="974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28856</xdr:rowOff>
    </xdr:from>
    <xdr:to>
      <xdr:col>15</xdr:col>
      <xdr:colOff>101600</xdr:colOff>
      <xdr:row>58</xdr:row>
      <xdr:rowOff>130456</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2857500" y="997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146983</xdr:rowOff>
    </xdr:from>
    <xdr:ext cx="534377"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2641111" y="974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36782</xdr:rowOff>
    </xdr:from>
    <xdr:to>
      <xdr:col>10</xdr:col>
      <xdr:colOff>165100</xdr:colOff>
      <xdr:row>58</xdr:row>
      <xdr:rowOff>138382</xdr:rowOff>
    </xdr:to>
    <xdr:sp macro="" textlink="">
      <xdr:nvSpPr>
        <xdr:cNvPr id="147" name="楕円 146">
          <a:extLst>
            <a:ext uri="{FF2B5EF4-FFF2-40B4-BE49-F238E27FC236}">
              <a16:creationId xmlns:a16="http://schemas.microsoft.com/office/drawing/2014/main" xmlns="" id="{00000000-0008-0000-0600-000093000000}"/>
            </a:ext>
          </a:extLst>
        </xdr:cNvPr>
        <xdr:cNvSpPr/>
      </xdr:nvSpPr>
      <xdr:spPr>
        <a:xfrm>
          <a:off x="1968500" y="998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154909</xdr:rowOff>
    </xdr:from>
    <xdr:ext cx="534377"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1752111" y="975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33807</xdr:rowOff>
    </xdr:from>
    <xdr:to>
      <xdr:col>6</xdr:col>
      <xdr:colOff>38100</xdr:colOff>
      <xdr:row>58</xdr:row>
      <xdr:rowOff>135407</xdr:rowOff>
    </xdr:to>
    <xdr:sp macro="" textlink="">
      <xdr:nvSpPr>
        <xdr:cNvPr id="149" name="楕円 148">
          <a:extLst>
            <a:ext uri="{FF2B5EF4-FFF2-40B4-BE49-F238E27FC236}">
              <a16:creationId xmlns:a16="http://schemas.microsoft.com/office/drawing/2014/main" xmlns="" id="{00000000-0008-0000-0600-000095000000}"/>
            </a:ext>
          </a:extLst>
        </xdr:cNvPr>
        <xdr:cNvSpPr/>
      </xdr:nvSpPr>
      <xdr:spPr>
        <a:xfrm>
          <a:off x="1079500" y="997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151934</xdr:rowOff>
    </xdr:from>
    <xdr:ext cx="534377" cy="259045"/>
    <xdr:sp macro="" textlink="">
      <xdr:nvSpPr>
        <xdr:cNvPr id="150" name="テキスト ボックス 149">
          <a:extLst>
            <a:ext uri="{FF2B5EF4-FFF2-40B4-BE49-F238E27FC236}">
              <a16:creationId xmlns:a16="http://schemas.microsoft.com/office/drawing/2014/main" xmlns="" id="{00000000-0008-0000-0600-000096000000}"/>
            </a:ext>
          </a:extLst>
        </xdr:cNvPr>
        <xdr:cNvSpPr txBox="1"/>
      </xdr:nvSpPr>
      <xdr:spPr>
        <a:xfrm>
          <a:off x="863111" y="975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a:extLst>
            <a:ext uri="{FF2B5EF4-FFF2-40B4-BE49-F238E27FC236}">
              <a16:creationId xmlns:a16="http://schemas.microsoft.com/office/drawing/2014/main" xmlns="" id="{00000000-0008-0000-0600-0000AC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xmlns=""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a:extLst>
            <a:ext uri="{FF2B5EF4-FFF2-40B4-BE49-F238E27FC236}">
              <a16:creationId xmlns:a16="http://schemas.microsoft.com/office/drawing/2014/main" xmlns="" id="{00000000-0008-0000-0600-0000AF000000}"/>
            </a:ext>
          </a:extLst>
        </xdr:cNvPr>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a:extLst>
            <a:ext uri="{FF2B5EF4-FFF2-40B4-BE49-F238E27FC236}">
              <a16:creationId xmlns:a16="http://schemas.microsoft.com/office/drawing/2014/main" xmlns="" id="{00000000-0008-0000-0600-0000B1000000}"/>
            </a:ext>
          </a:extLst>
        </xdr:cNvPr>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36373</xdr:rowOff>
    </xdr:from>
    <xdr:to>
      <xdr:col>24</xdr:col>
      <xdr:colOff>63500</xdr:colOff>
      <xdr:row>76</xdr:row>
      <xdr:rowOff>59386</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3797300" y="13066573"/>
          <a:ext cx="8382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31436</xdr:rowOff>
    </xdr:from>
    <xdr:ext cx="469744" cy="259045"/>
    <xdr:sp macro="" textlink="">
      <xdr:nvSpPr>
        <xdr:cNvPr id="180" name="維持補修費平均値テキスト">
          <a:extLst>
            <a:ext uri="{FF2B5EF4-FFF2-40B4-BE49-F238E27FC236}">
              <a16:creationId xmlns:a16="http://schemas.microsoft.com/office/drawing/2014/main" xmlns="" id="{00000000-0008-0000-0600-0000B4000000}"/>
            </a:ext>
          </a:extLst>
        </xdr:cNvPr>
        <xdr:cNvSpPr txBox="1"/>
      </xdr:nvSpPr>
      <xdr:spPr>
        <a:xfrm>
          <a:off x="4686300" y="13233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59386</xdr:rowOff>
    </xdr:from>
    <xdr:to>
      <xdr:col>19</xdr:col>
      <xdr:colOff>177800</xdr:colOff>
      <xdr:row>77</xdr:row>
      <xdr:rowOff>34468</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2908300" y="13089586"/>
          <a:ext cx="889000" cy="14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138955</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3562428" y="1334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34468</xdr:rowOff>
    </xdr:from>
    <xdr:to>
      <xdr:col>15</xdr:col>
      <xdr:colOff>50800</xdr:colOff>
      <xdr:row>77</xdr:row>
      <xdr:rowOff>80417</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flipV="1">
          <a:off x="2019300" y="13236118"/>
          <a:ext cx="8890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163034</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673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80417</xdr:rowOff>
    </xdr:from>
    <xdr:to>
      <xdr:col>10</xdr:col>
      <xdr:colOff>114300</xdr:colOff>
      <xdr:row>77</xdr:row>
      <xdr:rowOff>105411</xdr:rowOff>
    </xdr:to>
    <xdr:cxnSp macro="">
      <xdr:nvCxnSpPr>
        <xdr:cNvPr id="188" name="直線コネクタ 187">
          <a:extLst>
            <a:ext uri="{FF2B5EF4-FFF2-40B4-BE49-F238E27FC236}">
              <a16:creationId xmlns:a16="http://schemas.microsoft.com/office/drawing/2014/main" xmlns="" id="{00000000-0008-0000-0600-0000BC000000}"/>
            </a:ext>
          </a:extLst>
        </xdr:cNvPr>
        <xdr:cNvCxnSpPr/>
      </xdr:nvCxnSpPr>
      <xdr:spPr>
        <a:xfrm flipV="1">
          <a:off x="1130300" y="13282067"/>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162577</xdr:rowOff>
    </xdr:from>
    <xdr:ext cx="469744"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784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a:extLst>
            <a:ext uri="{FF2B5EF4-FFF2-40B4-BE49-F238E27FC236}">
              <a16:creationId xmlns:a16="http://schemas.microsoft.com/office/drawing/2014/main" xmlns="" id="{00000000-0008-0000-0600-0000BF000000}"/>
            </a:ext>
          </a:extLst>
        </xdr:cNvPr>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157023</xdr:rowOff>
    </xdr:from>
    <xdr:to>
      <xdr:col>24</xdr:col>
      <xdr:colOff>114300</xdr:colOff>
      <xdr:row>76</xdr:row>
      <xdr:rowOff>87173</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4584700" y="1301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8450</xdr:rowOff>
    </xdr:from>
    <xdr:ext cx="469744" cy="259045"/>
    <xdr:sp macro="" textlink="">
      <xdr:nvSpPr>
        <xdr:cNvPr id="199" name="維持補修費該当値テキスト">
          <a:extLst>
            <a:ext uri="{FF2B5EF4-FFF2-40B4-BE49-F238E27FC236}">
              <a16:creationId xmlns:a16="http://schemas.microsoft.com/office/drawing/2014/main" xmlns="" id="{00000000-0008-0000-0600-0000C7000000}"/>
            </a:ext>
          </a:extLst>
        </xdr:cNvPr>
        <xdr:cNvSpPr txBox="1"/>
      </xdr:nvSpPr>
      <xdr:spPr>
        <a:xfrm>
          <a:off x="4686300" y="1286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8586</xdr:rowOff>
    </xdr:from>
    <xdr:to>
      <xdr:col>20</xdr:col>
      <xdr:colOff>38100</xdr:colOff>
      <xdr:row>76</xdr:row>
      <xdr:rowOff>110186</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3746500" y="1303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126713</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3562428" y="1281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155118</xdr:rowOff>
    </xdr:from>
    <xdr:to>
      <xdr:col>15</xdr:col>
      <xdr:colOff>101600</xdr:colOff>
      <xdr:row>77</xdr:row>
      <xdr:rowOff>85268</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2857500" y="1318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101795</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2673428" y="1296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29617</xdr:rowOff>
    </xdr:from>
    <xdr:to>
      <xdr:col>10</xdr:col>
      <xdr:colOff>165100</xdr:colOff>
      <xdr:row>77</xdr:row>
      <xdr:rowOff>131217</xdr:rowOff>
    </xdr:to>
    <xdr:sp macro="" textlink="">
      <xdr:nvSpPr>
        <xdr:cNvPr id="204" name="楕円 203">
          <a:extLst>
            <a:ext uri="{FF2B5EF4-FFF2-40B4-BE49-F238E27FC236}">
              <a16:creationId xmlns:a16="http://schemas.microsoft.com/office/drawing/2014/main" xmlns="" id="{00000000-0008-0000-0600-0000CC000000}"/>
            </a:ext>
          </a:extLst>
        </xdr:cNvPr>
        <xdr:cNvSpPr/>
      </xdr:nvSpPr>
      <xdr:spPr>
        <a:xfrm>
          <a:off x="1968500" y="1323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147744</xdr:rowOff>
    </xdr:from>
    <xdr:ext cx="469744"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1784428" y="13006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54611</xdr:rowOff>
    </xdr:from>
    <xdr:to>
      <xdr:col>6</xdr:col>
      <xdr:colOff>38100</xdr:colOff>
      <xdr:row>77</xdr:row>
      <xdr:rowOff>156211</xdr:rowOff>
    </xdr:to>
    <xdr:sp macro="" textlink="">
      <xdr:nvSpPr>
        <xdr:cNvPr id="206" name="楕円 205">
          <a:extLst>
            <a:ext uri="{FF2B5EF4-FFF2-40B4-BE49-F238E27FC236}">
              <a16:creationId xmlns:a16="http://schemas.microsoft.com/office/drawing/2014/main" xmlns="" id="{00000000-0008-0000-0600-0000CE000000}"/>
            </a:ext>
          </a:extLst>
        </xdr:cNvPr>
        <xdr:cNvSpPr/>
      </xdr:nvSpPr>
      <xdr:spPr>
        <a:xfrm>
          <a:off x="1079500" y="1325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147338</xdr:rowOff>
    </xdr:from>
    <xdr:ext cx="469744" cy="259045"/>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895428" y="1334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xmlns=""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xmlns=""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a:extLst>
            <a:ext uri="{FF2B5EF4-FFF2-40B4-BE49-F238E27FC236}">
              <a16:creationId xmlns:a16="http://schemas.microsoft.com/office/drawing/2014/main" xmlns="" id="{00000000-0008-0000-0600-0000E9000000}"/>
            </a:ext>
          </a:extLst>
        </xdr:cNvPr>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a:extLst>
            <a:ext uri="{FF2B5EF4-FFF2-40B4-BE49-F238E27FC236}">
              <a16:creationId xmlns:a16="http://schemas.microsoft.com/office/drawing/2014/main" xmlns="" id="{00000000-0008-0000-0600-0000EB000000}"/>
            </a:ext>
          </a:extLst>
        </xdr:cNvPr>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96399</xdr:rowOff>
    </xdr:from>
    <xdr:to>
      <xdr:col>24</xdr:col>
      <xdr:colOff>63500</xdr:colOff>
      <xdr:row>95</xdr:row>
      <xdr:rowOff>117850</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3797300" y="16212699"/>
          <a:ext cx="838200" cy="19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125696</xdr:rowOff>
    </xdr:from>
    <xdr:ext cx="534377" cy="259045"/>
    <xdr:sp macro="" textlink="">
      <xdr:nvSpPr>
        <xdr:cNvPr id="238" name="扶助費平均値テキスト">
          <a:extLst>
            <a:ext uri="{FF2B5EF4-FFF2-40B4-BE49-F238E27FC236}">
              <a16:creationId xmlns:a16="http://schemas.microsoft.com/office/drawing/2014/main" xmlns="" id="{00000000-0008-0000-0600-0000EE000000}"/>
            </a:ext>
          </a:extLst>
        </xdr:cNvPr>
        <xdr:cNvSpPr txBox="1"/>
      </xdr:nvSpPr>
      <xdr:spPr>
        <a:xfrm>
          <a:off x="4686300" y="1641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117850</xdr:rowOff>
    </xdr:from>
    <xdr:to>
      <xdr:col>19</xdr:col>
      <xdr:colOff>177800</xdr:colOff>
      <xdr:row>95</xdr:row>
      <xdr:rowOff>168180</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2908300" y="16405600"/>
          <a:ext cx="889000" cy="5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72108</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3530111" y="165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168180</xdr:rowOff>
    </xdr:from>
    <xdr:to>
      <xdr:col>15</xdr:col>
      <xdr:colOff>50800</xdr:colOff>
      <xdr:row>96</xdr:row>
      <xdr:rowOff>86265</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2019300" y="1645593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117543</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2641111" y="165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86265</xdr:rowOff>
    </xdr:from>
    <xdr:to>
      <xdr:col>10</xdr:col>
      <xdr:colOff>114300</xdr:colOff>
      <xdr:row>96</xdr:row>
      <xdr:rowOff>125907</xdr:rowOff>
    </xdr:to>
    <xdr:cxnSp macro="">
      <xdr:nvCxnSpPr>
        <xdr:cNvPr id="246" name="直線コネクタ 245">
          <a:extLst>
            <a:ext uri="{FF2B5EF4-FFF2-40B4-BE49-F238E27FC236}">
              <a16:creationId xmlns:a16="http://schemas.microsoft.com/office/drawing/2014/main" xmlns="" id="{00000000-0008-0000-0600-0000F6000000}"/>
            </a:ext>
          </a:extLst>
        </xdr:cNvPr>
        <xdr:cNvCxnSpPr/>
      </xdr:nvCxnSpPr>
      <xdr:spPr>
        <a:xfrm flipV="1">
          <a:off x="1130300" y="16545465"/>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53821</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752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a:extLst>
            <a:ext uri="{FF2B5EF4-FFF2-40B4-BE49-F238E27FC236}">
              <a16:creationId xmlns:a16="http://schemas.microsoft.com/office/drawing/2014/main" xmlns="" id="{00000000-0008-0000-0600-0000F9000000}"/>
            </a:ext>
          </a:extLst>
        </xdr:cNvPr>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115848</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863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45599</xdr:rowOff>
    </xdr:from>
    <xdr:to>
      <xdr:col>24</xdr:col>
      <xdr:colOff>114300</xdr:colOff>
      <xdr:row>94</xdr:row>
      <xdr:rowOff>147199</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4584700" y="1616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68476</xdr:rowOff>
    </xdr:from>
    <xdr:ext cx="534377" cy="259045"/>
    <xdr:sp macro="" textlink="">
      <xdr:nvSpPr>
        <xdr:cNvPr id="257" name="扶助費該当値テキスト">
          <a:extLst>
            <a:ext uri="{FF2B5EF4-FFF2-40B4-BE49-F238E27FC236}">
              <a16:creationId xmlns:a16="http://schemas.microsoft.com/office/drawing/2014/main" xmlns="" id="{00000000-0008-0000-0600-000001010000}"/>
            </a:ext>
          </a:extLst>
        </xdr:cNvPr>
        <xdr:cNvSpPr txBox="1"/>
      </xdr:nvSpPr>
      <xdr:spPr>
        <a:xfrm>
          <a:off x="4686300" y="1601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67050</xdr:rowOff>
    </xdr:from>
    <xdr:to>
      <xdr:col>20</xdr:col>
      <xdr:colOff>38100</xdr:colOff>
      <xdr:row>95</xdr:row>
      <xdr:rowOff>168650</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3746500" y="163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13727</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3530111" y="1613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117380</xdr:rowOff>
    </xdr:from>
    <xdr:to>
      <xdr:col>15</xdr:col>
      <xdr:colOff>101600</xdr:colOff>
      <xdr:row>96</xdr:row>
      <xdr:rowOff>47530</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2857500" y="1640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64057</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2641111" y="1618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35465</xdr:rowOff>
    </xdr:from>
    <xdr:to>
      <xdr:col>10</xdr:col>
      <xdr:colOff>165100</xdr:colOff>
      <xdr:row>96</xdr:row>
      <xdr:rowOff>137065</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968500" y="164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153592</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1752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75107</xdr:rowOff>
    </xdr:from>
    <xdr:to>
      <xdr:col>6</xdr:col>
      <xdr:colOff>38100</xdr:colOff>
      <xdr:row>97</xdr:row>
      <xdr:rowOff>5257</xdr:rowOff>
    </xdr:to>
    <xdr:sp macro="" textlink="">
      <xdr:nvSpPr>
        <xdr:cNvPr id="264" name="楕円 263">
          <a:extLst>
            <a:ext uri="{FF2B5EF4-FFF2-40B4-BE49-F238E27FC236}">
              <a16:creationId xmlns:a16="http://schemas.microsoft.com/office/drawing/2014/main" xmlns="" id="{00000000-0008-0000-0600-000008010000}"/>
            </a:ext>
          </a:extLst>
        </xdr:cNvPr>
        <xdr:cNvSpPr/>
      </xdr:nvSpPr>
      <xdr:spPr>
        <a:xfrm>
          <a:off x="1079500" y="1653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21784</xdr:rowOff>
    </xdr:from>
    <xdr:ext cx="534377" cy="259045"/>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863111" y="1630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xmlns=""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a:extLst>
            <a:ext uri="{FF2B5EF4-FFF2-40B4-BE49-F238E27FC236}">
              <a16:creationId xmlns:a16="http://schemas.microsoft.com/office/drawing/2014/main" xmlns="" id="{00000000-0008-0000-0600-000024010000}"/>
            </a:ext>
          </a:extLst>
        </xdr:cNvPr>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a:extLst>
            <a:ext uri="{FF2B5EF4-FFF2-40B4-BE49-F238E27FC236}">
              <a16:creationId xmlns:a16="http://schemas.microsoft.com/office/drawing/2014/main" xmlns="" id="{00000000-0008-0000-0600-000026010000}"/>
            </a:ext>
          </a:extLst>
        </xdr:cNvPr>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101611</xdr:rowOff>
    </xdr:from>
    <xdr:to>
      <xdr:col>55</xdr:col>
      <xdr:colOff>0</xdr:colOff>
      <xdr:row>38</xdr:row>
      <xdr:rowOff>1440</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9639300" y="6445261"/>
          <a:ext cx="838200" cy="7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a:extLst>
            <a:ext uri="{FF2B5EF4-FFF2-40B4-BE49-F238E27FC236}">
              <a16:creationId xmlns:a16="http://schemas.microsoft.com/office/drawing/2014/main" xmlns="" id="{00000000-0008-0000-0600-000029010000}"/>
            </a:ext>
          </a:extLst>
        </xdr:cNvPr>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101611</xdr:rowOff>
    </xdr:from>
    <xdr:to>
      <xdr:col>50</xdr:col>
      <xdr:colOff>114300</xdr:colOff>
      <xdr:row>37</xdr:row>
      <xdr:rowOff>120857</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8750300" y="6445261"/>
          <a:ext cx="889000" cy="1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106314</xdr:rowOff>
    </xdr:from>
    <xdr:to>
      <xdr:col>45</xdr:col>
      <xdr:colOff>177800</xdr:colOff>
      <xdr:row>37</xdr:row>
      <xdr:rowOff>120857</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a:off x="7861300" y="6449964"/>
          <a:ext cx="889000" cy="1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106314</xdr:rowOff>
    </xdr:from>
    <xdr:to>
      <xdr:col>41</xdr:col>
      <xdr:colOff>50800</xdr:colOff>
      <xdr:row>37</xdr:row>
      <xdr:rowOff>117515</xdr:rowOff>
    </xdr:to>
    <xdr:cxnSp macro="">
      <xdr:nvCxnSpPr>
        <xdr:cNvPr id="305" name="直線コネクタ 304">
          <a:extLst>
            <a:ext uri="{FF2B5EF4-FFF2-40B4-BE49-F238E27FC236}">
              <a16:creationId xmlns:a16="http://schemas.microsoft.com/office/drawing/2014/main" xmlns="" id="{00000000-0008-0000-0600-000031010000}"/>
            </a:ext>
          </a:extLst>
        </xdr:cNvPr>
        <xdr:cNvCxnSpPr/>
      </xdr:nvCxnSpPr>
      <xdr:spPr>
        <a:xfrm flipV="1">
          <a:off x="6972300" y="6449964"/>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a:extLst>
            <a:ext uri="{FF2B5EF4-FFF2-40B4-BE49-F238E27FC236}">
              <a16:creationId xmlns:a16="http://schemas.microsoft.com/office/drawing/2014/main" xmlns="" id="{00000000-0008-0000-0600-000034010000}"/>
            </a:ext>
          </a:extLst>
        </xdr:cNvPr>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122091</xdr:rowOff>
    </xdr:from>
    <xdr:to>
      <xdr:col>55</xdr:col>
      <xdr:colOff>50800</xdr:colOff>
      <xdr:row>38</xdr:row>
      <xdr:rowOff>52240</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10426700" y="64657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100518</xdr:rowOff>
    </xdr:from>
    <xdr:ext cx="534377" cy="259045"/>
    <xdr:sp macro="" textlink="">
      <xdr:nvSpPr>
        <xdr:cNvPr id="316" name="補助費等該当値テキスト">
          <a:extLst>
            <a:ext uri="{FF2B5EF4-FFF2-40B4-BE49-F238E27FC236}">
              <a16:creationId xmlns:a16="http://schemas.microsoft.com/office/drawing/2014/main" xmlns="" id="{00000000-0008-0000-0600-00003C010000}"/>
            </a:ext>
          </a:extLst>
        </xdr:cNvPr>
        <xdr:cNvSpPr txBox="1"/>
      </xdr:nvSpPr>
      <xdr:spPr>
        <a:xfrm>
          <a:off x="10528300" y="64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50811</xdr:rowOff>
    </xdr:from>
    <xdr:to>
      <xdr:col>50</xdr:col>
      <xdr:colOff>165100</xdr:colOff>
      <xdr:row>37</xdr:row>
      <xdr:rowOff>152411</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9588500" y="639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143538</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9372111" y="648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70057</xdr:rowOff>
    </xdr:from>
    <xdr:to>
      <xdr:col>46</xdr:col>
      <xdr:colOff>38100</xdr:colOff>
      <xdr:row>38</xdr:row>
      <xdr:rowOff>207</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8699500" y="641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162784</xdr:rowOff>
    </xdr:from>
    <xdr:ext cx="534377"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8483111" y="650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55514</xdr:rowOff>
    </xdr:from>
    <xdr:to>
      <xdr:col>41</xdr:col>
      <xdr:colOff>101600</xdr:colOff>
      <xdr:row>37</xdr:row>
      <xdr:rowOff>157114</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7810500" y="639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148241</xdr:rowOff>
    </xdr:from>
    <xdr:ext cx="534377"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7594111" y="649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66715</xdr:rowOff>
    </xdr:from>
    <xdr:to>
      <xdr:col>36</xdr:col>
      <xdr:colOff>165100</xdr:colOff>
      <xdr:row>37</xdr:row>
      <xdr:rowOff>168315</xdr:rowOff>
    </xdr:to>
    <xdr:sp macro="" textlink="">
      <xdr:nvSpPr>
        <xdr:cNvPr id="323" name="楕円 322">
          <a:extLst>
            <a:ext uri="{FF2B5EF4-FFF2-40B4-BE49-F238E27FC236}">
              <a16:creationId xmlns:a16="http://schemas.microsoft.com/office/drawing/2014/main" xmlns="" id="{00000000-0008-0000-0600-000043010000}"/>
            </a:ext>
          </a:extLst>
        </xdr:cNvPr>
        <xdr:cNvSpPr/>
      </xdr:nvSpPr>
      <xdr:spPr>
        <a:xfrm>
          <a:off x="6921500" y="641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159442</xdr:rowOff>
    </xdr:from>
    <xdr:ext cx="534377"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705111" y="650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xmlns=""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xmlns=""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a:extLst>
            <a:ext uri="{FF2B5EF4-FFF2-40B4-BE49-F238E27FC236}">
              <a16:creationId xmlns:a16="http://schemas.microsoft.com/office/drawing/2014/main" xmlns="" id="{00000000-0008-0000-0600-00005D010000}"/>
            </a:ext>
          </a:extLst>
        </xdr:cNvPr>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a:extLst>
            <a:ext uri="{FF2B5EF4-FFF2-40B4-BE49-F238E27FC236}">
              <a16:creationId xmlns:a16="http://schemas.microsoft.com/office/drawing/2014/main" xmlns="" id="{00000000-0008-0000-0600-00005F010000}"/>
            </a:ext>
          </a:extLst>
        </xdr:cNvPr>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78755</xdr:rowOff>
    </xdr:from>
    <xdr:to>
      <xdr:col>55</xdr:col>
      <xdr:colOff>0</xdr:colOff>
      <xdr:row>58</xdr:row>
      <xdr:rowOff>45319</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9639300" y="9851405"/>
          <a:ext cx="838200" cy="13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a:extLst>
            <a:ext uri="{FF2B5EF4-FFF2-40B4-BE49-F238E27FC236}">
              <a16:creationId xmlns:a16="http://schemas.microsoft.com/office/drawing/2014/main" xmlns="" id="{00000000-0008-0000-0600-000062010000}"/>
            </a:ext>
          </a:extLst>
        </xdr:cNvPr>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78755</xdr:rowOff>
    </xdr:from>
    <xdr:to>
      <xdr:col>50</xdr:col>
      <xdr:colOff>114300</xdr:colOff>
      <xdr:row>57</xdr:row>
      <xdr:rowOff>164823</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flipV="1">
          <a:off x="8750300" y="9851405"/>
          <a:ext cx="889000" cy="8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164823</xdr:rowOff>
    </xdr:from>
    <xdr:to>
      <xdr:col>45</xdr:col>
      <xdr:colOff>177800</xdr:colOff>
      <xdr:row>58</xdr:row>
      <xdr:rowOff>38788</xdr:rowOff>
    </xdr:to>
    <xdr:cxnSp macro="">
      <xdr:nvCxnSpPr>
        <xdr:cNvPr id="359" name="直線コネクタ 358">
          <a:extLst>
            <a:ext uri="{FF2B5EF4-FFF2-40B4-BE49-F238E27FC236}">
              <a16:creationId xmlns:a16="http://schemas.microsoft.com/office/drawing/2014/main" xmlns="" id="{00000000-0008-0000-0600-000067010000}"/>
            </a:ext>
          </a:extLst>
        </xdr:cNvPr>
        <xdr:cNvCxnSpPr/>
      </xdr:nvCxnSpPr>
      <xdr:spPr>
        <a:xfrm flipV="1">
          <a:off x="7861300" y="9937473"/>
          <a:ext cx="889000" cy="4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a:extLst>
            <a:ext uri="{FF2B5EF4-FFF2-40B4-BE49-F238E27FC236}">
              <a16:creationId xmlns:a16="http://schemas.microsoft.com/office/drawing/2014/main" xmlns="" id="{00000000-0008-0000-0600-000068010000}"/>
            </a:ext>
          </a:extLst>
        </xdr:cNvPr>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27907</xdr:rowOff>
    </xdr:from>
    <xdr:to>
      <xdr:col>41</xdr:col>
      <xdr:colOff>50800</xdr:colOff>
      <xdr:row>58</xdr:row>
      <xdr:rowOff>38788</xdr:rowOff>
    </xdr:to>
    <xdr:cxnSp macro="">
      <xdr:nvCxnSpPr>
        <xdr:cNvPr id="362" name="直線コネクタ 361">
          <a:extLst>
            <a:ext uri="{FF2B5EF4-FFF2-40B4-BE49-F238E27FC236}">
              <a16:creationId xmlns:a16="http://schemas.microsoft.com/office/drawing/2014/main" xmlns="" id="{00000000-0008-0000-0600-00006A010000}"/>
            </a:ext>
          </a:extLst>
        </xdr:cNvPr>
        <xdr:cNvCxnSpPr/>
      </xdr:nvCxnSpPr>
      <xdr:spPr>
        <a:xfrm>
          <a:off x="6972300" y="9972007"/>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a:extLst>
            <a:ext uri="{FF2B5EF4-FFF2-40B4-BE49-F238E27FC236}">
              <a16:creationId xmlns:a16="http://schemas.microsoft.com/office/drawing/2014/main" xmlns="" id="{00000000-0008-0000-0600-00006B010000}"/>
            </a:ext>
          </a:extLst>
        </xdr:cNvPr>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a:extLst>
            <a:ext uri="{FF2B5EF4-FFF2-40B4-BE49-F238E27FC236}">
              <a16:creationId xmlns:a16="http://schemas.microsoft.com/office/drawing/2014/main" xmlns="" id="{00000000-0008-0000-0600-00006D010000}"/>
            </a:ext>
          </a:extLst>
        </xdr:cNvPr>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165969</xdr:rowOff>
    </xdr:from>
    <xdr:to>
      <xdr:col>55</xdr:col>
      <xdr:colOff>50800</xdr:colOff>
      <xdr:row>58</xdr:row>
      <xdr:rowOff>96119</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10426700" y="993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80896</xdr:rowOff>
    </xdr:from>
    <xdr:ext cx="534377" cy="259045"/>
    <xdr:sp macro="" textlink="">
      <xdr:nvSpPr>
        <xdr:cNvPr id="373" name="普通建設事業費該当値テキスト">
          <a:extLst>
            <a:ext uri="{FF2B5EF4-FFF2-40B4-BE49-F238E27FC236}">
              <a16:creationId xmlns:a16="http://schemas.microsoft.com/office/drawing/2014/main" xmlns="" id="{00000000-0008-0000-0600-000075010000}"/>
            </a:ext>
          </a:extLst>
        </xdr:cNvPr>
        <xdr:cNvSpPr txBox="1"/>
      </xdr:nvSpPr>
      <xdr:spPr>
        <a:xfrm>
          <a:off x="10528300" y="985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27955</xdr:rowOff>
    </xdr:from>
    <xdr:to>
      <xdr:col>50</xdr:col>
      <xdr:colOff>165100</xdr:colOff>
      <xdr:row>57</xdr:row>
      <xdr:rowOff>129555</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9588500" y="98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120682</xdr:rowOff>
    </xdr:from>
    <xdr:ext cx="534377"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9372111" y="98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114023</xdr:rowOff>
    </xdr:from>
    <xdr:to>
      <xdr:col>46</xdr:col>
      <xdr:colOff>38100</xdr:colOff>
      <xdr:row>58</xdr:row>
      <xdr:rowOff>44173</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8699500" y="988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35300</xdr:rowOff>
    </xdr:from>
    <xdr:ext cx="534377"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8483111" y="99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159438</xdr:rowOff>
    </xdr:from>
    <xdr:to>
      <xdr:col>41</xdr:col>
      <xdr:colOff>101600</xdr:colOff>
      <xdr:row>58</xdr:row>
      <xdr:rowOff>89588</xdr:rowOff>
    </xdr:to>
    <xdr:sp macro="" textlink="">
      <xdr:nvSpPr>
        <xdr:cNvPr id="378" name="楕円 377">
          <a:extLst>
            <a:ext uri="{FF2B5EF4-FFF2-40B4-BE49-F238E27FC236}">
              <a16:creationId xmlns:a16="http://schemas.microsoft.com/office/drawing/2014/main" xmlns="" id="{00000000-0008-0000-0600-00007A010000}"/>
            </a:ext>
          </a:extLst>
        </xdr:cNvPr>
        <xdr:cNvSpPr/>
      </xdr:nvSpPr>
      <xdr:spPr>
        <a:xfrm>
          <a:off x="7810500" y="993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80715</xdr:rowOff>
    </xdr:from>
    <xdr:ext cx="534377"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7594111" y="1002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148557</xdr:rowOff>
    </xdr:from>
    <xdr:to>
      <xdr:col>36</xdr:col>
      <xdr:colOff>165100</xdr:colOff>
      <xdr:row>58</xdr:row>
      <xdr:rowOff>78707</xdr:rowOff>
    </xdr:to>
    <xdr:sp macro="" textlink="">
      <xdr:nvSpPr>
        <xdr:cNvPr id="380" name="楕円 379">
          <a:extLst>
            <a:ext uri="{FF2B5EF4-FFF2-40B4-BE49-F238E27FC236}">
              <a16:creationId xmlns:a16="http://schemas.microsoft.com/office/drawing/2014/main" xmlns="" id="{00000000-0008-0000-0600-00007C010000}"/>
            </a:ext>
          </a:extLst>
        </xdr:cNvPr>
        <xdr:cNvSpPr/>
      </xdr:nvSpPr>
      <xdr:spPr>
        <a:xfrm>
          <a:off x="6921500" y="99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69834</xdr:rowOff>
    </xdr:from>
    <xdr:ext cx="534377" cy="259045"/>
    <xdr:sp macro="" textlink="">
      <xdr:nvSpPr>
        <xdr:cNvPr id="381" name="テキスト ボックス 380">
          <a:extLst>
            <a:ext uri="{FF2B5EF4-FFF2-40B4-BE49-F238E27FC236}">
              <a16:creationId xmlns:a16="http://schemas.microsoft.com/office/drawing/2014/main" xmlns="" id="{00000000-0008-0000-0600-00007D010000}"/>
            </a:ext>
          </a:extLst>
        </xdr:cNvPr>
        <xdr:cNvSpPr txBox="1"/>
      </xdr:nvSpPr>
      <xdr:spPr>
        <a:xfrm>
          <a:off x="6705111" y="1001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xmlns=""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xmlns=""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xmlns=""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a:extLst>
            <a:ext uri="{FF2B5EF4-FFF2-40B4-BE49-F238E27FC236}">
              <a16:creationId xmlns:a16="http://schemas.microsoft.com/office/drawing/2014/main" xmlns="" id="{00000000-0008-0000-0600-000098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a:extLst>
            <a:ext uri="{FF2B5EF4-FFF2-40B4-BE49-F238E27FC236}">
              <a16:creationId xmlns:a16="http://schemas.microsoft.com/office/drawing/2014/main" xmlns="" id="{00000000-0008-0000-0600-00009A010000}"/>
            </a:ext>
          </a:extLst>
        </xdr:cNvPr>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93055</xdr:rowOff>
    </xdr:from>
    <xdr:to>
      <xdr:col>55</xdr:col>
      <xdr:colOff>0</xdr:colOff>
      <xdr:row>79</xdr:row>
      <xdr:rowOff>98879</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flipV="1">
          <a:off x="9639300" y="13637605"/>
          <a:ext cx="838200" cy="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a:extLst>
            <a:ext uri="{FF2B5EF4-FFF2-40B4-BE49-F238E27FC236}">
              <a16:creationId xmlns:a16="http://schemas.microsoft.com/office/drawing/2014/main" xmlns="" id="{00000000-0008-0000-0600-00009D010000}"/>
            </a:ext>
          </a:extLst>
        </xdr:cNvPr>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98879</xdr:rowOff>
    </xdr:from>
    <xdr:to>
      <xdr:col>50</xdr:col>
      <xdr:colOff>114300</xdr:colOff>
      <xdr:row>79</xdr:row>
      <xdr:rowOff>98879</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a:off x="8750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98879</xdr:rowOff>
    </xdr:from>
    <xdr:to>
      <xdr:col>45</xdr:col>
      <xdr:colOff>177800</xdr:colOff>
      <xdr:row>79</xdr:row>
      <xdr:rowOff>98879</xdr:rowOff>
    </xdr:to>
    <xdr:cxnSp macro="">
      <xdr:nvCxnSpPr>
        <xdr:cNvPr id="418" name="直線コネクタ 417">
          <a:extLst>
            <a:ext uri="{FF2B5EF4-FFF2-40B4-BE49-F238E27FC236}">
              <a16:creationId xmlns:a16="http://schemas.microsoft.com/office/drawing/2014/main" xmlns="" id="{00000000-0008-0000-0600-0000A2010000}"/>
            </a:ext>
          </a:extLst>
        </xdr:cNvPr>
        <xdr:cNvCxnSpPr/>
      </xdr:nvCxnSpPr>
      <xdr:spPr>
        <a:xfrm>
          <a:off x="7861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a:extLst>
            <a:ext uri="{FF2B5EF4-FFF2-40B4-BE49-F238E27FC236}">
              <a16:creationId xmlns:a16="http://schemas.microsoft.com/office/drawing/2014/main" xmlns="" id="{00000000-0008-0000-0600-0000A3010000}"/>
            </a:ext>
          </a:extLst>
        </xdr:cNvPr>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98879</xdr:rowOff>
    </xdr:from>
    <xdr:to>
      <xdr:col>41</xdr:col>
      <xdr:colOff>50800</xdr:colOff>
      <xdr:row>79</xdr:row>
      <xdr:rowOff>98879</xdr:rowOff>
    </xdr:to>
    <xdr:cxnSp macro="">
      <xdr:nvCxnSpPr>
        <xdr:cNvPr id="421" name="直線コネクタ 420">
          <a:extLst>
            <a:ext uri="{FF2B5EF4-FFF2-40B4-BE49-F238E27FC236}">
              <a16:creationId xmlns:a16="http://schemas.microsoft.com/office/drawing/2014/main" xmlns="" id="{00000000-0008-0000-0600-0000A5010000}"/>
            </a:ext>
          </a:extLst>
        </xdr:cNvPr>
        <xdr:cNvCxnSpPr/>
      </xdr:nvCxnSpPr>
      <xdr:spPr>
        <a:xfrm>
          <a:off x="697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a:extLst>
            <a:ext uri="{FF2B5EF4-FFF2-40B4-BE49-F238E27FC236}">
              <a16:creationId xmlns:a16="http://schemas.microsoft.com/office/drawing/2014/main" xmlns="" id="{00000000-0008-0000-0600-0000A6010000}"/>
            </a:ext>
          </a:extLst>
        </xdr:cNvPr>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a:extLst>
            <a:ext uri="{FF2B5EF4-FFF2-40B4-BE49-F238E27FC236}">
              <a16:creationId xmlns:a16="http://schemas.microsoft.com/office/drawing/2014/main" xmlns="" id="{00000000-0008-0000-0600-0000A8010000}"/>
            </a:ext>
          </a:extLst>
        </xdr:cNvPr>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42255</xdr:rowOff>
    </xdr:from>
    <xdr:to>
      <xdr:col>55</xdr:col>
      <xdr:colOff>50800</xdr:colOff>
      <xdr:row>79</xdr:row>
      <xdr:rowOff>143855</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10426700" y="135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128632</xdr:rowOff>
    </xdr:from>
    <xdr:ext cx="378565" cy="259045"/>
    <xdr:sp macro="" textlink="">
      <xdr:nvSpPr>
        <xdr:cNvPr id="432" name="普通建設事業費 （ うち新規整備　）該当値テキスト">
          <a:extLst>
            <a:ext uri="{FF2B5EF4-FFF2-40B4-BE49-F238E27FC236}">
              <a16:creationId xmlns:a16="http://schemas.microsoft.com/office/drawing/2014/main" xmlns="" id="{00000000-0008-0000-0600-0000B0010000}"/>
            </a:ext>
          </a:extLst>
        </xdr:cNvPr>
        <xdr:cNvSpPr txBox="1"/>
      </xdr:nvSpPr>
      <xdr:spPr>
        <a:xfrm>
          <a:off x="10528300" y="13501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48079</xdr:rowOff>
    </xdr:from>
    <xdr:to>
      <xdr:col>50</xdr:col>
      <xdr:colOff>165100</xdr:colOff>
      <xdr:row>79</xdr:row>
      <xdr:rowOff>149679</xdr:rowOff>
    </xdr:to>
    <xdr:sp macro="" textlink="">
      <xdr:nvSpPr>
        <xdr:cNvPr id="433" name="楕円 432">
          <a:extLst>
            <a:ext uri="{FF2B5EF4-FFF2-40B4-BE49-F238E27FC236}">
              <a16:creationId xmlns:a16="http://schemas.microsoft.com/office/drawing/2014/main" xmlns="" id="{00000000-0008-0000-0600-0000B1010000}"/>
            </a:ext>
          </a:extLst>
        </xdr:cNvPr>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140806</xdr:rowOff>
    </xdr:from>
    <xdr:ext cx="249299"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9514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48079</xdr:rowOff>
    </xdr:from>
    <xdr:to>
      <xdr:col>46</xdr:col>
      <xdr:colOff>38100</xdr:colOff>
      <xdr:row>79</xdr:row>
      <xdr:rowOff>149679</xdr:rowOff>
    </xdr:to>
    <xdr:sp macro="" textlink="">
      <xdr:nvSpPr>
        <xdr:cNvPr id="435" name="楕円 434">
          <a:extLst>
            <a:ext uri="{FF2B5EF4-FFF2-40B4-BE49-F238E27FC236}">
              <a16:creationId xmlns:a16="http://schemas.microsoft.com/office/drawing/2014/main" xmlns="" id="{00000000-0008-0000-0600-0000B3010000}"/>
            </a:ext>
          </a:extLst>
        </xdr:cNvPr>
        <xdr:cNvSpPr/>
      </xdr:nvSpPr>
      <xdr:spPr>
        <a:xfrm>
          <a:off x="869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140806</xdr:rowOff>
    </xdr:from>
    <xdr:ext cx="249299" cy="259045"/>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8625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37" name="楕円 436">
          <a:extLst>
            <a:ext uri="{FF2B5EF4-FFF2-40B4-BE49-F238E27FC236}">
              <a16:creationId xmlns:a16="http://schemas.microsoft.com/office/drawing/2014/main" xmlns="" id="{00000000-0008-0000-0600-0000B5010000}"/>
            </a:ext>
          </a:extLst>
        </xdr:cNvPr>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48079</xdr:rowOff>
    </xdr:from>
    <xdr:to>
      <xdr:col>36</xdr:col>
      <xdr:colOff>165100</xdr:colOff>
      <xdr:row>79</xdr:row>
      <xdr:rowOff>149679</xdr:rowOff>
    </xdr:to>
    <xdr:sp macro="" textlink="">
      <xdr:nvSpPr>
        <xdr:cNvPr id="439" name="楕円 438">
          <a:extLst>
            <a:ext uri="{FF2B5EF4-FFF2-40B4-BE49-F238E27FC236}">
              <a16:creationId xmlns:a16="http://schemas.microsoft.com/office/drawing/2014/main" xmlns="" id="{00000000-0008-0000-0600-0000B7010000}"/>
            </a:ext>
          </a:extLst>
        </xdr:cNvPr>
        <xdr:cNvSpPr/>
      </xdr:nvSpPr>
      <xdr:spPr>
        <a:xfrm>
          <a:off x="692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140806</xdr:rowOff>
    </xdr:from>
    <xdr:ext cx="249299"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84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xmlns=""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xmlns=""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xmlns=""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xmlns=""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xmlns=""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a:extLst>
            <a:ext uri="{FF2B5EF4-FFF2-40B4-BE49-F238E27FC236}">
              <a16:creationId xmlns:a16="http://schemas.microsoft.com/office/drawing/2014/main" xmlns="" id="{00000000-0008-0000-0600-0000D1010000}"/>
            </a:ext>
          </a:extLst>
        </xdr:cNvPr>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a:extLst>
            <a:ext uri="{FF2B5EF4-FFF2-40B4-BE49-F238E27FC236}">
              <a16:creationId xmlns:a16="http://schemas.microsoft.com/office/drawing/2014/main" xmlns="" id="{00000000-0008-0000-0600-0000D3010000}"/>
            </a:ext>
          </a:extLst>
        </xdr:cNvPr>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48997</xdr:rowOff>
    </xdr:from>
    <xdr:to>
      <xdr:col>55</xdr:col>
      <xdr:colOff>0</xdr:colOff>
      <xdr:row>97</xdr:row>
      <xdr:rowOff>129933</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a:off x="9639300" y="16508197"/>
          <a:ext cx="838200" cy="25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a:extLst>
            <a:ext uri="{FF2B5EF4-FFF2-40B4-BE49-F238E27FC236}">
              <a16:creationId xmlns:a16="http://schemas.microsoft.com/office/drawing/2014/main" xmlns="" id="{00000000-0008-0000-0600-0000D6010000}"/>
            </a:ext>
          </a:extLst>
        </xdr:cNvPr>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48997</xdr:rowOff>
    </xdr:from>
    <xdr:to>
      <xdr:col>50</xdr:col>
      <xdr:colOff>114300</xdr:colOff>
      <xdr:row>97</xdr:row>
      <xdr:rowOff>82220</xdr:rowOff>
    </xdr:to>
    <xdr:cxnSp macro="">
      <xdr:nvCxnSpPr>
        <xdr:cNvPr id="472" name="直線コネクタ 471">
          <a:extLst>
            <a:ext uri="{FF2B5EF4-FFF2-40B4-BE49-F238E27FC236}">
              <a16:creationId xmlns:a16="http://schemas.microsoft.com/office/drawing/2014/main" xmlns="" id="{00000000-0008-0000-0600-0000D8010000}"/>
            </a:ext>
          </a:extLst>
        </xdr:cNvPr>
        <xdr:cNvCxnSpPr/>
      </xdr:nvCxnSpPr>
      <xdr:spPr>
        <a:xfrm flipV="1">
          <a:off x="8750300" y="16508197"/>
          <a:ext cx="889000" cy="20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87698</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372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82220</xdr:rowOff>
    </xdr:from>
    <xdr:to>
      <xdr:col>45</xdr:col>
      <xdr:colOff>177800</xdr:colOff>
      <xdr:row>97</xdr:row>
      <xdr:rowOff>103746</xdr:rowOff>
    </xdr:to>
    <xdr:cxnSp macro="">
      <xdr:nvCxnSpPr>
        <xdr:cNvPr id="475" name="直線コネクタ 474">
          <a:extLst>
            <a:ext uri="{FF2B5EF4-FFF2-40B4-BE49-F238E27FC236}">
              <a16:creationId xmlns:a16="http://schemas.microsoft.com/office/drawing/2014/main" xmlns="" id="{00000000-0008-0000-0600-0000DB010000}"/>
            </a:ext>
          </a:extLst>
        </xdr:cNvPr>
        <xdr:cNvCxnSpPr/>
      </xdr:nvCxnSpPr>
      <xdr:spPr>
        <a:xfrm flipV="1">
          <a:off x="7861300" y="16712870"/>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a:extLst>
            <a:ext uri="{FF2B5EF4-FFF2-40B4-BE49-F238E27FC236}">
              <a16:creationId xmlns:a16="http://schemas.microsoft.com/office/drawing/2014/main" xmlns="" id="{00000000-0008-0000-0600-0000DC010000}"/>
            </a:ext>
          </a:extLst>
        </xdr:cNvPr>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103746</xdr:rowOff>
    </xdr:from>
    <xdr:to>
      <xdr:col>41</xdr:col>
      <xdr:colOff>50800</xdr:colOff>
      <xdr:row>97</xdr:row>
      <xdr:rowOff>123267</xdr:rowOff>
    </xdr:to>
    <xdr:cxnSp macro="">
      <xdr:nvCxnSpPr>
        <xdr:cNvPr id="478" name="直線コネクタ 477">
          <a:extLst>
            <a:ext uri="{FF2B5EF4-FFF2-40B4-BE49-F238E27FC236}">
              <a16:creationId xmlns:a16="http://schemas.microsoft.com/office/drawing/2014/main" xmlns="" id="{00000000-0008-0000-0600-0000DE010000}"/>
            </a:ext>
          </a:extLst>
        </xdr:cNvPr>
        <xdr:cNvCxnSpPr/>
      </xdr:nvCxnSpPr>
      <xdr:spPr>
        <a:xfrm flipV="1">
          <a:off x="6972300" y="16734396"/>
          <a:ext cx="889000" cy="1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a:extLst>
            <a:ext uri="{FF2B5EF4-FFF2-40B4-BE49-F238E27FC236}">
              <a16:creationId xmlns:a16="http://schemas.microsoft.com/office/drawing/2014/main" xmlns="" id="{00000000-0008-0000-0600-0000DF010000}"/>
            </a:ext>
          </a:extLst>
        </xdr:cNvPr>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30650</xdr:rowOff>
    </xdr:from>
    <xdr:ext cx="534377"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7594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a:extLst>
            <a:ext uri="{FF2B5EF4-FFF2-40B4-BE49-F238E27FC236}">
              <a16:creationId xmlns:a16="http://schemas.microsoft.com/office/drawing/2014/main" xmlns="" id="{00000000-0008-0000-0600-0000E1010000}"/>
            </a:ext>
          </a:extLst>
        </xdr:cNvPr>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79133</xdr:rowOff>
    </xdr:from>
    <xdr:to>
      <xdr:col>55</xdr:col>
      <xdr:colOff>50800</xdr:colOff>
      <xdr:row>98</xdr:row>
      <xdr:rowOff>9283</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10426700" y="1670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57560</xdr:rowOff>
    </xdr:from>
    <xdr:ext cx="534377" cy="259045"/>
    <xdr:sp macro="" textlink="">
      <xdr:nvSpPr>
        <xdr:cNvPr id="489" name="普通建設事業費 （ うち更新整備　）該当値テキスト">
          <a:extLst>
            <a:ext uri="{FF2B5EF4-FFF2-40B4-BE49-F238E27FC236}">
              <a16:creationId xmlns:a16="http://schemas.microsoft.com/office/drawing/2014/main" xmlns="" id="{00000000-0008-0000-0600-0000E9010000}"/>
            </a:ext>
          </a:extLst>
        </xdr:cNvPr>
        <xdr:cNvSpPr txBox="1"/>
      </xdr:nvSpPr>
      <xdr:spPr>
        <a:xfrm>
          <a:off x="10528300" y="1668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169647</xdr:rowOff>
    </xdr:from>
    <xdr:to>
      <xdr:col>50</xdr:col>
      <xdr:colOff>165100</xdr:colOff>
      <xdr:row>96</xdr:row>
      <xdr:rowOff>99797</xdr:rowOff>
    </xdr:to>
    <xdr:sp macro="" textlink="">
      <xdr:nvSpPr>
        <xdr:cNvPr id="490" name="楕円 489">
          <a:extLst>
            <a:ext uri="{FF2B5EF4-FFF2-40B4-BE49-F238E27FC236}">
              <a16:creationId xmlns:a16="http://schemas.microsoft.com/office/drawing/2014/main" xmlns="" id="{00000000-0008-0000-0600-0000EA010000}"/>
            </a:ext>
          </a:extLst>
        </xdr:cNvPr>
        <xdr:cNvSpPr/>
      </xdr:nvSpPr>
      <xdr:spPr>
        <a:xfrm>
          <a:off x="9588500" y="1645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116324</xdr:rowOff>
    </xdr:from>
    <xdr:ext cx="534377"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9372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31420</xdr:rowOff>
    </xdr:from>
    <xdr:to>
      <xdr:col>46</xdr:col>
      <xdr:colOff>38100</xdr:colOff>
      <xdr:row>97</xdr:row>
      <xdr:rowOff>133020</xdr:rowOff>
    </xdr:to>
    <xdr:sp macro="" textlink="">
      <xdr:nvSpPr>
        <xdr:cNvPr id="492" name="楕円 491">
          <a:extLst>
            <a:ext uri="{FF2B5EF4-FFF2-40B4-BE49-F238E27FC236}">
              <a16:creationId xmlns:a16="http://schemas.microsoft.com/office/drawing/2014/main" xmlns="" id="{00000000-0008-0000-0600-0000EC010000}"/>
            </a:ext>
          </a:extLst>
        </xdr:cNvPr>
        <xdr:cNvSpPr/>
      </xdr:nvSpPr>
      <xdr:spPr>
        <a:xfrm>
          <a:off x="8699500" y="166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124147</xdr:rowOff>
    </xdr:from>
    <xdr:ext cx="534377"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8483111" y="1675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52946</xdr:rowOff>
    </xdr:from>
    <xdr:to>
      <xdr:col>41</xdr:col>
      <xdr:colOff>101600</xdr:colOff>
      <xdr:row>97</xdr:row>
      <xdr:rowOff>154546</xdr:rowOff>
    </xdr:to>
    <xdr:sp macro="" textlink="">
      <xdr:nvSpPr>
        <xdr:cNvPr id="494" name="楕円 493">
          <a:extLst>
            <a:ext uri="{FF2B5EF4-FFF2-40B4-BE49-F238E27FC236}">
              <a16:creationId xmlns:a16="http://schemas.microsoft.com/office/drawing/2014/main" xmlns="" id="{00000000-0008-0000-0600-0000EE010000}"/>
            </a:ext>
          </a:extLst>
        </xdr:cNvPr>
        <xdr:cNvSpPr/>
      </xdr:nvSpPr>
      <xdr:spPr>
        <a:xfrm>
          <a:off x="7810500" y="166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171073</xdr:rowOff>
    </xdr:from>
    <xdr:ext cx="534377"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7594111" y="1645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72467</xdr:rowOff>
    </xdr:from>
    <xdr:to>
      <xdr:col>36</xdr:col>
      <xdr:colOff>165100</xdr:colOff>
      <xdr:row>98</xdr:row>
      <xdr:rowOff>2617</xdr:rowOff>
    </xdr:to>
    <xdr:sp macro="" textlink="">
      <xdr:nvSpPr>
        <xdr:cNvPr id="496" name="楕円 495">
          <a:extLst>
            <a:ext uri="{FF2B5EF4-FFF2-40B4-BE49-F238E27FC236}">
              <a16:creationId xmlns:a16="http://schemas.microsoft.com/office/drawing/2014/main" xmlns="" id="{00000000-0008-0000-0600-0000F0010000}"/>
            </a:ext>
          </a:extLst>
        </xdr:cNvPr>
        <xdr:cNvSpPr/>
      </xdr:nvSpPr>
      <xdr:spPr>
        <a:xfrm>
          <a:off x="6921500" y="1670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165194</xdr:rowOff>
    </xdr:from>
    <xdr:ext cx="534377"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6705111" y="1679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xmlns=""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xmlns=""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xmlns=""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xmlns=""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xmlns=""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xmlns=""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a:extLst>
            <a:ext uri="{FF2B5EF4-FFF2-40B4-BE49-F238E27FC236}">
              <a16:creationId xmlns:a16="http://schemas.microsoft.com/office/drawing/2014/main" xmlns="" id="{00000000-0008-0000-0600-00000A020000}"/>
            </a:ext>
          </a:extLst>
        </xdr:cNvPr>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a:extLst>
            <a:ext uri="{FF2B5EF4-FFF2-40B4-BE49-F238E27FC236}">
              <a16:creationId xmlns:a16="http://schemas.microsoft.com/office/drawing/2014/main" xmlns="" id="{00000000-0008-0000-0600-00000C020000}"/>
            </a:ext>
          </a:extLst>
        </xdr:cNvPr>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a:extLst>
            <a:ext uri="{FF2B5EF4-FFF2-40B4-BE49-F238E27FC236}">
              <a16:creationId xmlns:a16="http://schemas.microsoft.com/office/drawing/2014/main" xmlns="" id="{00000000-0008-0000-0600-00000F020000}"/>
            </a:ext>
          </a:extLst>
        </xdr:cNvPr>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9" name="直線コネクタ 528">
          <a:extLst>
            <a:ext uri="{FF2B5EF4-FFF2-40B4-BE49-F238E27FC236}">
              <a16:creationId xmlns:a16="http://schemas.microsoft.com/office/drawing/2014/main" xmlns="" id="{00000000-0008-0000-0600-000011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a:extLst>
            <a:ext uri="{FF2B5EF4-FFF2-40B4-BE49-F238E27FC236}">
              <a16:creationId xmlns:a16="http://schemas.microsoft.com/office/drawing/2014/main" xmlns="" id="{00000000-0008-0000-0600-000012020000}"/>
            </a:ext>
          </a:extLst>
        </xdr:cNvPr>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a:extLst>
            <a:ext uri="{FF2B5EF4-FFF2-40B4-BE49-F238E27FC236}">
              <a16:creationId xmlns:a16="http://schemas.microsoft.com/office/drawing/2014/main" xmlns="" id="{00000000-0008-0000-0600-000014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a:extLst>
            <a:ext uri="{FF2B5EF4-FFF2-40B4-BE49-F238E27FC236}">
              <a16:creationId xmlns:a16="http://schemas.microsoft.com/office/drawing/2014/main" xmlns="" id="{00000000-0008-0000-0600-000015020000}"/>
            </a:ext>
          </a:extLst>
        </xdr:cNvPr>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5" name="直線コネクタ 534">
          <a:extLst>
            <a:ext uri="{FF2B5EF4-FFF2-40B4-BE49-F238E27FC236}">
              <a16:creationId xmlns:a16="http://schemas.microsoft.com/office/drawing/2014/main" xmlns="" id="{00000000-0008-0000-0600-000017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a:extLst>
            <a:ext uri="{FF2B5EF4-FFF2-40B4-BE49-F238E27FC236}">
              <a16:creationId xmlns:a16="http://schemas.microsoft.com/office/drawing/2014/main" xmlns="" id="{00000000-0008-0000-0600-000018020000}"/>
            </a:ext>
          </a:extLst>
        </xdr:cNvPr>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a:extLst>
            <a:ext uri="{FF2B5EF4-FFF2-40B4-BE49-F238E27FC236}">
              <a16:creationId xmlns:a16="http://schemas.microsoft.com/office/drawing/2014/main" xmlns="" id="{00000000-0008-0000-0600-00001A020000}"/>
            </a:ext>
          </a:extLst>
        </xdr:cNvPr>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5" name="楕円 544">
          <a:extLst>
            <a:ext uri="{FF2B5EF4-FFF2-40B4-BE49-F238E27FC236}">
              <a16:creationId xmlns:a16="http://schemas.microsoft.com/office/drawing/2014/main" xmlns="" id="{00000000-0008-0000-0600-000021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249299" cy="259045"/>
    <xdr:sp macro="" textlink="">
      <xdr:nvSpPr>
        <xdr:cNvPr id="546" name="災害復旧事業費該当値テキスト">
          <a:extLst>
            <a:ext uri="{FF2B5EF4-FFF2-40B4-BE49-F238E27FC236}">
              <a16:creationId xmlns:a16="http://schemas.microsoft.com/office/drawing/2014/main" xmlns="" id="{00000000-0008-0000-0600-000022020000}"/>
            </a:ext>
          </a:extLst>
        </xdr:cNvPr>
        <xdr:cNvSpPr txBox="1"/>
      </xdr:nvSpPr>
      <xdr:spPr>
        <a:xfrm>
          <a:off x="16370300" y="6652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a:extLst>
            <a:ext uri="{FF2B5EF4-FFF2-40B4-BE49-F238E27FC236}">
              <a16:creationId xmlns:a16="http://schemas.microsoft.com/office/drawing/2014/main" xmlns="" id="{00000000-0008-0000-0600-000023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a:extLst>
            <a:ext uri="{FF2B5EF4-FFF2-40B4-BE49-F238E27FC236}">
              <a16:creationId xmlns:a16="http://schemas.microsoft.com/office/drawing/2014/main" xmlns="" id="{00000000-0008-0000-0600-000025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a:extLst>
            <a:ext uri="{FF2B5EF4-FFF2-40B4-BE49-F238E27FC236}">
              <a16:creationId xmlns:a16="http://schemas.microsoft.com/office/drawing/2014/main" xmlns="" id="{00000000-0008-0000-0600-000027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a:extLst>
            <a:ext uri="{FF2B5EF4-FFF2-40B4-BE49-F238E27FC236}">
              <a16:creationId xmlns:a16="http://schemas.microsoft.com/office/drawing/2014/main" xmlns="" id="{00000000-0008-0000-0600-000029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xmlns=""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xmlns=""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xmlns=""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xmlns=""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xmlns=""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xmlns=""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xmlns=""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xmlns=""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xmlns=""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xmlns=""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xmlns=""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xmlns=""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xmlns=""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xmlns=""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xmlns=""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xmlns=""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xmlns=""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xmlns=""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xmlns=""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xmlns=""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xmlns=""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xmlns=""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xmlns=""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xmlns=""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a:extLst>
            <a:ext uri="{FF2B5EF4-FFF2-40B4-BE49-F238E27FC236}">
              <a16:creationId xmlns:a16="http://schemas.microsoft.com/office/drawing/2014/main" xmlns="" id="{00000000-0008-0000-0600-000074020000}"/>
            </a:ext>
          </a:extLst>
        </xdr:cNvPr>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a:extLst>
            <a:ext uri="{FF2B5EF4-FFF2-40B4-BE49-F238E27FC236}">
              <a16:creationId xmlns:a16="http://schemas.microsoft.com/office/drawing/2014/main" xmlns="" id="{00000000-0008-0000-0600-000076020000}"/>
            </a:ext>
          </a:extLst>
        </xdr:cNvPr>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58293</xdr:rowOff>
    </xdr:from>
    <xdr:to>
      <xdr:col>85</xdr:col>
      <xdr:colOff>127000</xdr:colOff>
      <xdr:row>77</xdr:row>
      <xdr:rowOff>78169</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flipV="1">
          <a:off x="15481300" y="13259943"/>
          <a:ext cx="838200" cy="1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a:extLst>
            <a:ext uri="{FF2B5EF4-FFF2-40B4-BE49-F238E27FC236}">
              <a16:creationId xmlns:a16="http://schemas.microsoft.com/office/drawing/2014/main" xmlns="" id="{00000000-0008-0000-0600-000079020000}"/>
            </a:ext>
          </a:extLst>
        </xdr:cNvPr>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68135</xdr:rowOff>
    </xdr:from>
    <xdr:to>
      <xdr:col>81</xdr:col>
      <xdr:colOff>50800</xdr:colOff>
      <xdr:row>77</xdr:row>
      <xdr:rowOff>78169</xdr:rowOff>
    </xdr:to>
    <xdr:cxnSp macro="">
      <xdr:nvCxnSpPr>
        <xdr:cNvPr id="635" name="直線コネクタ 634">
          <a:extLst>
            <a:ext uri="{FF2B5EF4-FFF2-40B4-BE49-F238E27FC236}">
              <a16:creationId xmlns:a16="http://schemas.microsoft.com/office/drawing/2014/main" xmlns="" id="{00000000-0008-0000-0600-00007B020000}"/>
            </a:ext>
          </a:extLst>
        </xdr:cNvPr>
        <xdr:cNvCxnSpPr/>
      </xdr:nvCxnSpPr>
      <xdr:spPr>
        <a:xfrm>
          <a:off x="14592300" y="13269785"/>
          <a:ext cx="889000" cy="1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68135</xdr:rowOff>
    </xdr:from>
    <xdr:to>
      <xdr:col>76</xdr:col>
      <xdr:colOff>114300</xdr:colOff>
      <xdr:row>77</xdr:row>
      <xdr:rowOff>76022</xdr:rowOff>
    </xdr:to>
    <xdr:cxnSp macro="">
      <xdr:nvCxnSpPr>
        <xdr:cNvPr id="638" name="直線コネクタ 637">
          <a:extLst>
            <a:ext uri="{FF2B5EF4-FFF2-40B4-BE49-F238E27FC236}">
              <a16:creationId xmlns:a16="http://schemas.microsoft.com/office/drawing/2014/main" xmlns="" id="{00000000-0008-0000-0600-00007E020000}"/>
            </a:ext>
          </a:extLst>
        </xdr:cNvPr>
        <xdr:cNvCxnSpPr/>
      </xdr:nvCxnSpPr>
      <xdr:spPr>
        <a:xfrm flipV="1">
          <a:off x="13703300" y="13269785"/>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a:extLst>
            <a:ext uri="{FF2B5EF4-FFF2-40B4-BE49-F238E27FC236}">
              <a16:creationId xmlns:a16="http://schemas.microsoft.com/office/drawing/2014/main" xmlns="" id="{00000000-0008-0000-0600-00007F020000}"/>
            </a:ext>
          </a:extLst>
        </xdr:cNvPr>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76022</xdr:rowOff>
    </xdr:from>
    <xdr:to>
      <xdr:col>71</xdr:col>
      <xdr:colOff>177800</xdr:colOff>
      <xdr:row>77</xdr:row>
      <xdr:rowOff>80366</xdr:rowOff>
    </xdr:to>
    <xdr:cxnSp macro="">
      <xdr:nvCxnSpPr>
        <xdr:cNvPr id="641" name="直線コネクタ 640">
          <a:extLst>
            <a:ext uri="{FF2B5EF4-FFF2-40B4-BE49-F238E27FC236}">
              <a16:creationId xmlns:a16="http://schemas.microsoft.com/office/drawing/2014/main" xmlns="" id="{00000000-0008-0000-0600-000081020000}"/>
            </a:ext>
          </a:extLst>
        </xdr:cNvPr>
        <xdr:cNvCxnSpPr/>
      </xdr:nvCxnSpPr>
      <xdr:spPr>
        <a:xfrm flipV="1">
          <a:off x="12814300" y="13277672"/>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a:extLst>
            <a:ext uri="{FF2B5EF4-FFF2-40B4-BE49-F238E27FC236}">
              <a16:creationId xmlns:a16="http://schemas.microsoft.com/office/drawing/2014/main" xmlns="" id="{00000000-0008-0000-0600-000082020000}"/>
            </a:ext>
          </a:extLst>
        </xdr:cNvPr>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a:extLst>
            <a:ext uri="{FF2B5EF4-FFF2-40B4-BE49-F238E27FC236}">
              <a16:creationId xmlns:a16="http://schemas.microsoft.com/office/drawing/2014/main" xmlns="" id="{00000000-0008-0000-0600-000084020000}"/>
            </a:ext>
          </a:extLst>
        </xdr:cNvPr>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7493</xdr:rowOff>
    </xdr:from>
    <xdr:to>
      <xdr:col>85</xdr:col>
      <xdr:colOff>177800</xdr:colOff>
      <xdr:row>77</xdr:row>
      <xdr:rowOff>109093</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6268700" y="132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157370</xdr:rowOff>
    </xdr:from>
    <xdr:ext cx="534377" cy="259045"/>
    <xdr:sp macro="" textlink="">
      <xdr:nvSpPr>
        <xdr:cNvPr id="652" name="公債費該当値テキスト">
          <a:extLst>
            <a:ext uri="{FF2B5EF4-FFF2-40B4-BE49-F238E27FC236}">
              <a16:creationId xmlns:a16="http://schemas.microsoft.com/office/drawing/2014/main" xmlns="" id="{00000000-0008-0000-0600-00008C020000}"/>
            </a:ext>
          </a:extLst>
        </xdr:cNvPr>
        <xdr:cNvSpPr txBox="1"/>
      </xdr:nvSpPr>
      <xdr:spPr>
        <a:xfrm>
          <a:off x="16370300" y="1318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27369</xdr:rowOff>
    </xdr:from>
    <xdr:to>
      <xdr:col>81</xdr:col>
      <xdr:colOff>101600</xdr:colOff>
      <xdr:row>77</xdr:row>
      <xdr:rowOff>128969</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5430500" y="132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120096</xdr:rowOff>
    </xdr:from>
    <xdr:ext cx="534377"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5214111" y="1332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17335</xdr:rowOff>
    </xdr:from>
    <xdr:to>
      <xdr:col>76</xdr:col>
      <xdr:colOff>165100</xdr:colOff>
      <xdr:row>77</xdr:row>
      <xdr:rowOff>118935</xdr:rowOff>
    </xdr:to>
    <xdr:sp macro="" textlink="">
      <xdr:nvSpPr>
        <xdr:cNvPr id="655" name="楕円 654">
          <a:extLst>
            <a:ext uri="{FF2B5EF4-FFF2-40B4-BE49-F238E27FC236}">
              <a16:creationId xmlns:a16="http://schemas.microsoft.com/office/drawing/2014/main" xmlns="" id="{00000000-0008-0000-0600-00008F020000}"/>
            </a:ext>
          </a:extLst>
        </xdr:cNvPr>
        <xdr:cNvSpPr/>
      </xdr:nvSpPr>
      <xdr:spPr>
        <a:xfrm>
          <a:off x="14541500" y="1321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110062</xdr:rowOff>
    </xdr:from>
    <xdr:ext cx="534377"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4325111" y="1331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25222</xdr:rowOff>
    </xdr:from>
    <xdr:to>
      <xdr:col>72</xdr:col>
      <xdr:colOff>38100</xdr:colOff>
      <xdr:row>77</xdr:row>
      <xdr:rowOff>126822</xdr:rowOff>
    </xdr:to>
    <xdr:sp macro="" textlink="">
      <xdr:nvSpPr>
        <xdr:cNvPr id="657" name="楕円 656">
          <a:extLst>
            <a:ext uri="{FF2B5EF4-FFF2-40B4-BE49-F238E27FC236}">
              <a16:creationId xmlns:a16="http://schemas.microsoft.com/office/drawing/2014/main" xmlns="" id="{00000000-0008-0000-0600-000091020000}"/>
            </a:ext>
          </a:extLst>
        </xdr:cNvPr>
        <xdr:cNvSpPr/>
      </xdr:nvSpPr>
      <xdr:spPr>
        <a:xfrm>
          <a:off x="13652500" y="1322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117949</xdr:rowOff>
    </xdr:from>
    <xdr:ext cx="534377"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3436111" y="1331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29566</xdr:rowOff>
    </xdr:from>
    <xdr:to>
      <xdr:col>67</xdr:col>
      <xdr:colOff>101600</xdr:colOff>
      <xdr:row>77</xdr:row>
      <xdr:rowOff>131166</xdr:rowOff>
    </xdr:to>
    <xdr:sp macro="" textlink="">
      <xdr:nvSpPr>
        <xdr:cNvPr id="659" name="楕円 658">
          <a:extLst>
            <a:ext uri="{FF2B5EF4-FFF2-40B4-BE49-F238E27FC236}">
              <a16:creationId xmlns:a16="http://schemas.microsoft.com/office/drawing/2014/main" xmlns="" id="{00000000-0008-0000-0600-000093020000}"/>
            </a:ext>
          </a:extLst>
        </xdr:cNvPr>
        <xdr:cNvSpPr/>
      </xdr:nvSpPr>
      <xdr:spPr>
        <a:xfrm>
          <a:off x="12763500" y="1323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122293</xdr:rowOff>
    </xdr:from>
    <xdr:ext cx="534377"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2547111" y="1332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xmlns=""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xmlns=""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xmlns=""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xmlns=""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a:extLst>
            <a:ext uri="{FF2B5EF4-FFF2-40B4-BE49-F238E27FC236}">
              <a16:creationId xmlns:a16="http://schemas.microsoft.com/office/drawing/2014/main" xmlns="" id="{00000000-0008-0000-0600-0000AD020000}"/>
            </a:ext>
          </a:extLst>
        </xdr:cNvPr>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a:extLst>
            <a:ext uri="{FF2B5EF4-FFF2-40B4-BE49-F238E27FC236}">
              <a16:creationId xmlns:a16="http://schemas.microsoft.com/office/drawing/2014/main" xmlns="" id="{00000000-0008-0000-0600-0000AF020000}"/>
            </a:ext>
          </a:extLst>
        </xdr:cNvPr>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29372</xdr:rowOff>
    </xdr:from>
    <xdr:to>
      <xdr:col>85</xdr:col>
      <xdr:colOff>127000</xdr:colOff>
      <xdr:row>99</xdr:row>
      <xdr:rowOff>36165</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a:off x="15481300" y="17002922"/>
          <a:ext cx="8382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a:extLst>
            <a:ext uri="{FF2B5EF4-FFF2-40B4-BE49-F238E27FC236}">
              <a16:creationId xmlns:a16="http://schemas.microsoft.com/office/drawing/2014/main" xmlns="" id="{00000000-0008-0000-0600-0000B2020000}"/>
            </a:ext>
          </a:extLst>
        </xdr:cNvPr>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9928</xdr:rowOff>
    </xdr:from>
    <xdr:to>
      <xdr:col>81</xdr:col>
      <xdr:colOff>50800</xdr:colOff>
      <xdr:row>99</xdr:row>
      <xdr:rowOff>29372</xdr:rowOff>
    </xdr:to>
    <xdr:cxnSp macro="">
      <xdr:nvCxnSpPr>
        <xdr:cNvPr id="692" name="直線コネクタ 691">
          <a:extLst>
            <a:ext uri="{FF2B5EF4-FFF2-40B4-BE49-F238E27FC236}">
              <a16:creationId xmlns:a16="http://schemas.microsoft.com/office/drawing/2014/main" xmlns="" id="{00000000-0008-0000-0600-0000B4020000}"/>
            </a:ext>
          </a:extLst>
        </xdr:cNvPr>
        <xdr:cNvCxnSpPr/>
      </xdr:nvCxnSpPr>
      <xdr:spPr>
        <a:xfrm>
          <a:off x="14592300" y="16983478"/>
          <a:ext cx="889000" cy="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a:extLst>
            <a:ext uri="{FF2B5EF4-FFF2-40B4-BE49-F238E27FC236}">
              <a16:creationId xmlns:a16="http://schemas.microsoft.com/office/drawing/2014/main" xmlns="" id="{00000000-0008-0000-0600-0000B5020000}"/>
            </a:ext>
          </a:extLst>
        </xdr:cNvPr>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5753</xdr:rowOff>
    </xdr:from>
    <xdr:to>
      <xdr:col>76</xdr:col>
      <xdr:colOff>114300</xdr:colOff>
      <xdr:row>99</xdr:row>
      <xdr:rowOff>9928</xdr:rowOff>
    </xdr:to>
    <xdr:cxnSp macro="">
      <xdr:nvCxnSpPr>
        <xdr:cNvPr id="695" name="直線コネクタ 694">
          <a:extLst>
            <a:ext uri="{FF2B5EF4-FFF2-40B4-BE49-F238E27FC236}">
              <a16:creationId xmlns:a16="http://schemas.microsoft.com/office/drawing/2014/main" xmlns="" id="{00000000-0008-0000-0600-0000B7020000}"/>
            </a:ext>
          </a:extLst>
        </xdr:cNvPr>
        <xdr:cNvCxnSpPr/>
      </xdr:nvCxnSpPr>
      <xdr:spPr>
        <a:xfrm>
          <a:off x="13703300" y="16979303"/>
          <a:ext cx="889000" cy="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a:extLst>
            <a:ext uri="{FF2B5EF4-FFF2-40B4-BE49-F238E27FC236}">
              <a16:creationId xmlns:a16="http://schemas.microsoft.com/office/drawing/2014/main" xmlns="" id="{00000000-0008-0000-0600-0000B8020000}"/>
            </a:ext>
          </a:extLst>
        </xdr:cNvPr>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59627</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4325111" y="1703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5150</xdr:rowOff>
    </xdr:from>
    <xdr:to>
      <xdr:col>71</xdr:col>
      <xdr:colOff>177800</xdr:colOff>
      <xdr:row>99</xdr:row>
      <xdr:rowOff>5753</xdr:rowOff>
    </xdr:to>
    <xdr:cxnSp macro="">
      <xdr:nvCxnSpPr>
        <xdr:cNvPr id="698" name="直線コネクタ 697">
          <a:extLst>
            <a:ext uri="{FF2B5EF4-FFF2-40B4-BE49-F238E27FC236}">
              <a16:creationId xmlns:a16="http://schemas.microsoft.com/office/drawing/2014/main" xmlns="" id="{00000000-0008-0000-0600-0000BA020000}"/>
            </a:ext>
          </a:extLst>
        </xdr:cNvPr>
        <xdr:cNvCxnSpPr/>
      </xdr:nvCxnSpPr>
      <xdr:spPr>
        <a:xfrm>
          <a:off x="12814300" y="16978700"/>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a:extLst>
            <a:ext uri="{FF2B5EF4-FFF2-40B4-BE49-F238E27FC236}">
              <a16:creationId xmlns:a16="http://schemas.microsoft.com/office/drawing/2014/main" xmlns="" id="{00000000-0008-0000-0600-0000BB020000}"/>
            </a:ext>
          </a:extLst>
        </xdr:cNvPr>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59574</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3436111" y="1703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a:extLst>
            <a:ext uri="{FF2B5EF4-FFF2-40B4-BE49-F238E27FC236}">
              <a16:creationId xmlns:a16="http://schemas.microsoft.com/office/drawing/2014/main" xmlns="" id="{00000000-0008-0000-0600-0000BD020000}"/>
            </a:ext>
          </a:extLst>
        </xdr:cNvPr>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62107</xdr:rowOff>
    </xdr:from>
    <xdr:ext cx="534377"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2547111" y="1703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156815</xdr:rowOff>
    </xdr:from>
    <xdr:to>
      <xdr:col>85</xdr:col>
      <xdr:colOff>177800</xdr:colOff>
      <xdr:row>99</xdr:row>
      <xdr:rowOff>86965</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6268700" y="1695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469744" cy="259045"/>
    <xdr:sp macro="" textlink="">
      <xdr:nvSpPr>
        <xdr:cNvPr id="709" name="積立金該当値テキスト">
          <a:extLst>
            <a:ext uri="{FF2B5EF4-FFF2-40B4-BE49-F238E27FC236}">
              <a16:creationId xmlns:a16="http://schemas.microsoft.com/office/drawing/2014/main" xmlns="" id="{00000000-0008-0000-0600-0000C5020000}"/>
            </a:ext>
          </a:extLst>
        </xdr:cNvPr>
        <xdr:cNvSpPr txBox="1"/>
      </xdr:nvSpPr>
      <xdr:spPr>
        <a:xfrm>
          <a:off x="16370300" y="1690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150022</xdr:rowOff>
    </xdr:from>
    <xdr:to>
      <xdr:col>81</xdr:col>
      <xdr:colOff>101600</xdr:colOff>
      <xdr:row>99</xdr:row>
      <xdr:rowOff>80172</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5430500" y="1695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71299</xdr:rowOff>
    </xdr:from>
    <xdr:ext cx="469744"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5246428" y="17044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130578</xdr:rowOff>
    </xdr:from>
    <xdr:to>
      <xdr:col>76</xdr:col>
      <xdr:colOff>165100</xdr:colOff>
      <xdr:row>99</xdr:row>
      <xdr:rowOff>60728</xdr:rowOff>
    </xdr:to>
    <xdr:sp macro="" textlink="">
      <xdr:nvSpPr>
        <xdr:cNvPr id="712" name="楕円 711">
          <a:extLst>
            <a:ext uri="{FF2B5EF4-FFF2-40B4-BE49-F238E27FC236}">
              <a16:creationId xmlns:a16="http://schemas.microsoft.com/office/drawing/2014/main" xmlns="" id="{00000000-0008-0000-0600-0000C8020000}"/>
            </a:ext>
          </a:extLst>
        </xdr:cNvPr>
        <xdr:cNvSpPr/>
      </xdr:nvSpPr>
      <xdr:spPr>
        <a:xfrm>
          <a:off x="14541500" y="1693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77255</xdr:rowOff>
    </xdr:from>
    <xdr:ext cx="534377"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4325111" y="167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126403</xdr:rowOff>
    </xdr:from>
    <xdr:to>
      <xdr:col>72</xdr:col>
      <xdr:colOff>38100</xdr:colOff>
      <xdr:row>99</xdr:row>
      <xdr:rowOff>56553</xdr:rowOff>
    </xdr:to>
    <xdr:sp macro="" textlink="">
      <xdr:nvSpPr>
        <xdr:cNvPr id="714" name="楕円 713">
          <a:extLst>
            <a:ext uri="{FF2B5EF4-FFF2-40B4-BE49-F238E27FC236}">
              <a16:creationId xmlns:a16="http://schemas.microsoft.com/office/drawing/2014/main" xmlns="" id="{00000000-0008-0000-0600-0000CA020000}"/>
            </a:ext>
          </a:extLst>
        </xdr:cNvPr>
        <xdr:cNvSpPr/>
      </xdr:nvSpPr>
      <xdr:spPr>
        <a:xfrm>
          <a:off x="13652500" y="1692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73080</xdr:rowOff>
    </xdr:from>
    <xdr:ext cx="534377"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3436111" y="1670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125800</xdr:rowOff>
    </xdr:from>
    <xdr:to>
      <xdr:col>67</xdr:col>
      <xdr:colOff>101600</xdr:colOff>
      <xdr:row>99</xdr:row>
      <xdr:rowOff>55950</xdr:rowOff>
    </xdr:to>
    <xdr:sp macro="" textlink="">
      <xdr:nvSpPr>
        <xdr:cNvPr id="716" name="楕円 715">
          <a:extLst>
            <a:ext uri="{FF2B5EF4-FFF2-40B4-BE49-F238E27FC236}">
              <a16:creationId xmlns:a16="http://schemas.microsoft.com/office/drawing/2014/main" xmlns="" id="{00000000-0008-0000-0600-0000CC020000}"/>
            </a:ext>
          </a:extLst>
        </xdr:cNvPr>
        <xdr:cNvSpPr/>
      </xdr:nvSpPr>
      <xdr:spPr>
        <a:xfrm>
          <a:off x="12763500" y="1692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72477</xdr:rowOff>
    </xdr:from>
    <xdr:ext cx="534377"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2547111" y="1670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xmlns=""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xmlns=""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xmlns=""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xmlns=""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a:extLst>
            <a:ext uri="{FF2B5EF4-FFF2-40B4-BE49-F238E27FC236}">
              <a16:creationId xmlns:a16="http://schemas.microsoft.com/office/drawing/2014/main" xmlns="" id="{00000000-0008-0000-0600-0000E6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a:extLst>
            <a:ext uri="{FF2B5EF4-FFF2-40B4-BE49-F238E27FC236}">
              <a16:creationId xmlns:a16="http://schemas.microsoft.com/office/drawing/2014/main" xmlns="" id="{00000000-0008-0000-0600-0000E9020000}"/>
            </a:ext>
          </a:extLst>
        </xdr:cNvPr>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xmlns=""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a:extLst>
            <a:ext uri="{FF2B5EF4-FFF2-40B4-BE49-F238E27FC236}">
              <a16:creationId xmlns:a16="http://schemas.microsoft.com/office/drawing/2014/main" xmlns="" id="{00000000-0008-0000-0600-0000F2020000}"/>
            </a:ext>
          </a:extLst>
        </xdr:cNvPr>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a:extLst>
            <a:ext uri="{FF2B5EF4-FFF2-40B4-BE49-F238E27FC236}">
              <a16:creationId xmlns:a16="http://schemas.microsoft.com/office/drawing/2014/main" xmlns="" id="{00000000-0008-0000-0600-0000F4020000}"/>
            </a:ext>
          </a:extLst>
        </xdr:cNvPr>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xmlns=""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xmlns=""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xmlns=""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xmlns=""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xmlns=""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xmlns=""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a:extLst>
            <a:ext uri="{FF2B5EF4-FFF2-40B4-BE49-F238E27FC236}">
              <a16:creationId xmlns:a16="http://schemas.microsoft.com/office/drawing/2014/main" xmlns="" id="{00000000-0008-0000-0600-00001D030000}"/>
            </a:ext>
          </a:extLst>
        </xdr:cNvPr>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a:extLst>
            <a:ext uri="{FF2B5EF4-FFF2-40B4-BE49-F238E27FC236}">
              <a16:creationId xmlns:a16="http://schemas.microsoft.com/office/drawing/2014/main" xmlns="" id="{00000000-0008-0000-0600-000020030000}"/>
            </a:ext>
          </a:extLst>
        </xdr:cNvPr>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xmlns="" id="{00000000-0008-0000-06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a:extLst>
            <a:ext uri="{FF2B5EF4-FFF2-40B4-BE49-F238E27FC236}">
              <a16:creationId xmlns:a16="http://schemas.microsoft.com/office/drawing/2014/main" xmlns="" id="{00000000-0008-0000-0600-000026030000}"/>
            </a:ext>
          </a:extLst>
        </xdr:cNvPr>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xmlns="" id="{00000000-0008-0000-06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a:extLst>
            <a:ext uri="{FF2B5EF4-FFF2-40B4-BE49-F238E27FC236}">
              <a16:creationId xmlns:a16="http://schemas.microsoft.com/office/drawing/2014/main" xmlns="" id="{00000000-0008-0000-0600-000029030000}"/>
            </a:ext>
          </a:extLst>
        </xdr:cNvPr>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a:extLst>
            <a:ext uri="{FF2B5EF4-FFF2-40B4-BE49-F238E27FC236}">
              <a16:creationId xmlns:a16="http://schemas.microsoft.com/office/drawing/2014/main" xmlns="" id="{00000000-0008-0000-0600-00002B030000}"/>
            </a:ext>
          </a:extLst>
        </xdr:cNvPr>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249299" cy="259045"/>
    <xdr:sp macro="" textlink="">
      <xdr:nvSpPr>
        <xdr:cNvPr id="819" name="貸付金該当値テキスト">
          <a:extLst>
            <a:ext uri="{FF2B5EF4-FFF2-40B4-BE49-F238E27FC236}">
              <a16:creationId xmlns:a16="http://schemas.microsoft.com/office/drawing/2014/main" xmlns="" id="{00000000-0008-0000-0600-000033030000}"/>
            </a:ext>
          </a:extLst>
        </xdr:cNvPr>
        <xdr:cNvSpPr txBox="1"/>
      </xdr:nvSpPr>
      <xdr:spPr>
        <a:xfrm>
          <a:off x="22212300" y="99483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xmlns="" id="{00000000-0008-0000-06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xmlns="" id="{00000000-0008-0000-06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xmlns=""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a:extLst>
            <a:ext uri="{FF2B5EF4-FFF2-40B4-BE49-F238E27FC236}">
              <a16:creationId xmlns:a16="http://schemas.microsoft.com/office/drawing/2014/main" xmlns="" id="{00000000-0008-0000-0600-000057030000}"/>
            </a:ext>
          </a:extLst>
        </xdr:cNvPr>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a:extLst>
            <a:ext uri="{FF2B5EF4-FFF2-40B4-BE49-F238E27FC236}">
              <a16:creationId xmlns:a16="http://schemas.microsoft.com/office/drawing/2014/main" xmlns="" id="{00000000-0008-0000-0600-000059030000}"/>
            </a:ext>
          </a:extLst>
        </xdr:cNvPr>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67332</xdr:rowOff>
    </xdr:from>
    <xdr:to>
      <xdr:col>116</xdr:col>
      <xdr:colOff>63500</xdr:colOff>
      <xdr:row>75</xdr:row>
      <xdr:rowOff>111876</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flipV="1">
          <a:off x="21323300" y="12926082"/>
          <a:ext cx="838200" cy="4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48288</xdr:rowOff>
    </xdr:from>
    <xdr:ext cx="534377" cy="259045"/>
    <xdr:sp macro="" textlink="">
      <xdr:nvSpPr>
        <xdr:cNvPr id="860" name="繰出金平均値テキスト">
          <a:extLst>
            <a:ext uri="{FF2B5EF4-FFF2-40B4-BE49-F238E27FC236}">
              <a16:creationId xmlns:a16="http://schemas.microsoft.com/office/drawing/2014/main" xmlns="" id="{00000000-0008-0000-0600-00005C030000}"/>
            </a:ext>
          </a:extLst>
        </xdr:cNvPr>
        <xdr:cNvSpPr txBox="1"/>
      </xdr:nvSpPr>
      <xdr:spPr>
        <a:xfrm>
          <a:off x="22212300" y="129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111876</xdr:rowOff>
    </xdr:from>
    <xdr:to>
      <xdr:col>111</xdr:col>
      <xdr:colOff>177800</xdr:colOff>
      <xdr:row>75</xdr:row>
      <xdr:rowOff>136303</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flipV="1">
          <a:off x="20434300" y="12970626"/>
          <a:ext cx="889000" cy="2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131099</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1056111" y="126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136303</xdr:rowOff>
    </xdr:from>
    <xdr:to>
      <xdr:col>107</xdr:col>
      <xdr:colOff>50800</xdr:colOff>
      <xdr:row>76</xdr:row>
      <xdr:rowOff>55347</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flipV="1">
          <a:off x="19545300" y="12995053"/>
          <a:ext cx="889000" cy="9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131883</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0167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55347</xdr:rowOff>
    </xdr:from>
    <xdr:to>
      <xdr:col>102</xdr:col>
      <xdr:colOff>114300</xdr:colOff>
      <xdr:row>77</xdr:row>
      <xdr:rowOff>48031</xdr:rowOff>
    </xdr:to>
    <xdr:cxnSp macro="">
      <xdr:nvCxnSpPr>
        <xdr:cNvPr id="868" name="直線コネクタ 867">
          <a:extLst>
            <a:ext uri="{FF2B5EF4-FFF2-40B4-BE49-F238E27FC236}">
              <a16:creationId xmlns:a16="http://schemas.microsoft.com/office/drawing/2014/main" xmlns="" id="{00000000-0008-0000-0600-000064030000}"/>
            </a:ext>
          </a:extLst>
        </xdr:cNvPr>
        <xdr:cNvCxnSpPr/>
      </xdr:nvCxnSpPr>
      <xdr:spPr>
        <a:xfrm flipV="1">
          <a:off x="18656300" y="13085547"/>
          <a:ext cx="889000" cy="16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a:extLst>
            <a:ext uri="{FF2B5EF4-FFF2-40B4-BE49-F238E27FC236}">
              <a16:creationId xmlns:a16="http://schemas.microsoft.com/office/drawing/2014/main" xmlns="" id="{00000000-0008-0000-0600-000065030000}"/>
            </a:ext>
          </a:extLst>
        </xdr:cNvPr>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126168</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9278111" y="126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a:extLst>
            <a:ext uri="{FF2B5EF4-FFF2-40B4-BE49-F238E27FC236}">
              <a16:creationId xmlns:a16="http://schemas.microsoft.com/office/drawing/2014/main" xmlns="" id="{00000000-0008-0000-0600-000067030000}"/>
            </a:ext>
          </a:extLst>
        </xdr:cNvPr>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16532</xdr:rowOff>
    </xdr:from>
    <xdr:to>
      <xdr:col>116</xdr:col>
      <xdr:colOff>114300</xdr:colOff>
      <xdr:row>75</xdr:row>
      <xdr:rowOff>118132</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22110700" y="1287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39409</xdr:rowOff>
    </xdr:from>
    <xdr:ext cx="534377" cy="259045"/>
    <xdr:sp macro="" textlink="">
      <xdr:nvSpPr>
        <xdr:cNvPr id="879" name="繰出金該当値テキスト">
          <a:extLst>
            <a:ext uri="{FF2B5EF4-FFF2-40B4-BE49-F238E27FC236}">
              <a16:creationId xmlns:a16="http://schemas.microsoft.com/office/drawing/2014/main" xmlns="" id="{00000000-0008-0000-0600-00006F030000}"/>
            </a:ext>
          </a:extLst>
        </xdr:cNvPr>
        <xdr:cNvSpPr txBox="1"/>
      </xdr:nvSpPr>
      <xdr:spPr>
        <a:xfrm>
          <a:off x="22212300" y="1272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61076</xdr:rowOff>
    </xdr:from>
    <xdr:to>
      <xdr:col>112</xdr:col>
      <xdr:colOff>38100</xdr:colOff>
      <xdr:row>75</xdr:row>
      <xdr:rowOff>162675</xdr:rowOff>
    </xdr:to>
    <xdr:sp macro="" textlink="">
      <xdr:nvSpPr>
        <xdr:cNvPr id="880" name="楕円 879">
          <a:extLst>
            <a:ext uri="{FF2B5EF4-FFF2-40B4-BE49-F238E27FC236}">
              <a16:creationId xmlns:a16="http://schemas.microsoft.com/office/drawing/2014/main" xmlns="" id="{00000000-0008-0000-0600-000070030000}"/>
            </a:ext>
          </a:extLst>
        </xdr:cNvPr>
        <xdr:cNvSpPr/>
      </xdr:nvSpPr>
      <xdr:spPr>
        <a:xfrm>
          <a:off x="21272500" y="129198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153802</xdr:rowOff>
    </xdr:from>
    <xdr:ext cx="534377"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21056111" y="1301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85503</xdr:rowOff>
    </xdr:from>
    <xdr:to>
      <xdr:col>107</xdr:col>
      <xdr:colOff>101600</xdr:colOff>
      <xdr:row>76</xdr:row>
      <xdr:rowOff>15653</xdr:rowOff>
    </xdr:to>
    <xdr:sp macro="" textlink="">
      <xdr:nvSpPr>
        <xdr:cNvPr id="882" name="楕円 881">
          <a:extLst>
            <a:ext uri="{FF2B5EF4-FFF2-40B4-BE49-F238E27FC236}">
              <a16:creationId xmlns:a16="http://schemas.microsoft.com/office/drawing/2014/main" xmlns="" id="{00000000-0008-0000-0600-000072030000}"/>
            </a:ext>
          </a:extLst>
        </xdr:cNvPr>
        <xdr:cNvSpPr/>
      </xdr:nvSpPr>
      <xdr:spPr>
        <a:xfrm>
          <a:off x="20383500" y="1294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6780</xdr:rowOff>
    </xdr:from>
    <xdr:ext cx="534377"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20167111" y="1303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4547</xdr:rowOff>
    </xdr:from>
    <xdr:to>
      <xdr:col>102</xdr:col>
      <xdr:colOff>165100</xdr:colOff>
      <xdr:row>76</xdr:row>
      <xdr:rowOff>106147</xdr:rowOff>
    </xdr:to>
    <xdr:sp macro="" textlink="">
      <xdr:nvSpPr>
        <xdr:cNvPr id="884" name="楕円 883">
          <a:extLst>
            <a:ext uri="{FF2B5EF4-FFF2-40B4-BE49-F238E27FC236}">
              <a16:creationId xmlns:a16="http://schemas.microsoft.com/office/drawing/2014/main" xmlns="" id="{00000000-0008-0000-0600-000074030000}"/>
            </a:ext>
          </a:extLst>
        </xdr:cNvPr>
        <xdr:cNvSpPr/>
      </xdr:nvSpPr>
      <xdr:spPr>
        <a:xfrm>
          <a:off x="19494500" y="1303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97274</xdr:rowOff>
    </xdr:from>
    <xdr:ext cx="534377"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9278111" y="1312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168681</xdr:rowOff>
    </xdr:from>
    <xdr:to>
      <xdr:col>98</xdr:col>
      <xdr:colOff>38100</xdr:colOff>
      <xdr:row>77</xdr:row>
      <xdr:rowOff>98831</xdr:rowOff>
    </xdr:to>
    <xdr:sp macro="" textlink="">
      <xdr:nvSpPr>
        <xdr:cNvPr id="886" name="楕円 885">
          <a:extLst>
            <a:ext uri="{FF2B5EF4-FFF2-40B4-BE49-F238E27FC236}">
              <a16:creationId xmlns:a16="http://schemas.microsoft.com/office/drawing/2014/main" xmlns="" id="{00000000-0008-0000-0600-000076030000}"/>
            </a:ext>
          </a:extLst>
        </xdr:cNvPr>
        <xdr:cNvSpPr/>
      </xdr:nvSpPr>
      <xdr:spPr>
        <a:xfrm>
          <a:off x="18605500" y="131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89958</xdr:rowOff>
    </xdr:from>
    <xdr:ext cx="534377"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8389111" y="132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xmlns=""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xmlns=""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xmlns=""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xmlns=""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xmlns=""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xmlns=""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xmlns=""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xmlns=""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xmlns=""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xmlns=""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xmlns=""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xmlns=""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xmlns=""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xmlns=""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xmlns=""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xmlns=""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xmlns=""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xmlns=""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xmlns=""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歳出総額は、住民一人当たり</a:t>
          </a:r>
          <a:r>
            <a:rPr kumimoji="1" lang="ja-JP" altLang="en-US" sz="1100">
              <a:solidFill>
                <a:schemeClr val="dk1"/>
              </a:solidFill>
              <a:effectLst/>
              <a:latin typeface="+mn-lt"/>
              <a:ea typeface="+mn-ea"/>
              <a:cs typeface="+mn-cs"/>
            </a:rPr>
            <a:t>３１０，０８０</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最も占める割合が高いのが扶助費で、住民一人当たり</a:t>
          </a:r>
          <a:r>
            <a:rPr kumimoji="1" lang="ja-JP" altLang="en-US" sz="1100">
              <a:solidFill>
                <a:schemeClr val="dk1"/>
              </a:solidFill>
              <a:effectLst/>
              <a:latin typeface="+mn-lt"/>
              <a:ea typeface="+mn-ea"/>
              <a:cs typeface="+mn-cs"/>
            </a:rPr>
            <a:t>８２，２７３</a:t>
          </a:r>
          <a:r>
            <a:rPr kumimoji="1" lang="ja-JP" altLang="ja-JP" sz="1100">
              <a:solidFill>
                <a:schemeClr val="dk1"/>
              </a:solidFill>
              <a:effectLst/>
              <a:latin typeface="+mn-lt"/>
              <a:ea typeface="+mn-ea"/>
              <a:cs typeface="+mn-cs"/>
            </a:rPr>
            <a:t>円となっており、類似団体平均と比べて</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４，３</a:t>
          </a:r>
          <a:r>
            <a:rPr kumimoji="1" lang="ja-JP" altLang="en-US" sz="1100">
              <a:solidFill>
                <a:schemeClr val="dk1"/>
              </a:solidFill>
              <a:effectLst/>
              <a:latin typeface="+mn-lt"/>
              <a:ea typeface="+mn-ea"/>
              <a:cs typeface="+mn-cs"/>
            </a:rPr>
            <a:t>３７</a:t>
          </a:r>
          <a:r>
            <a:rPr kumimoji="1" lang="ja-JP" altLang="ja-JP" sz="1100">
              <a:solidFill>
                <a:schemeClr val="dk1"/>
              </a:solidFill>
              <a:effectLst/>
              <a:latin typeface="+mn-lt"/>
              <a:ea typeface="+mn-ea"/>
              <a:cs typeface="+mn-cs"/>
            </a:rPr>
            <a:t>円高くなっている。児童福祉費（児童手当や施設型給付費）の費用が主な要因と考えられる。</a:t>
          </a:r>
          <a:endParaRPr lang="ja-JP" altLang="ja-JP" sz="1400">
            <a:effectLst/>
          </a:endParaRPr>
        </a:p>
        <a:p>
          <a:r>
            <a:rPr kumimoji="1" lang="ja-JP" altLang="en-US" sz="1100">
              <a:solidFill>
                <a:schemeClr val="dk1"/>
              </a:solidFill>
              <a:effectLst/>
              <a:latin typeface="+mn-lt"/>
              <a:ea typeface="+mn-ea"/>
              <a:cs typeface="+mn-cs"/>
            </a:rPr>
            <a:t>操出金も年々増加傾向が見られ</a:t>
          </a:r>
          <a:r>
            <a:rPr kumimoji="1" lang="ja-JP" altLang="ja-JP" sz="1100">
              <a:solidFill>
                <a:schemeClr val="dk1"/>
              </a:solidFill>
              <a:effectLst/>
              <a:latin typeface="+mn-lt"/>
              <a:ea typeface="+mn-ea"/>
              <a:cs typeface="+mn-cs"/>
            </a:rPr>
            <a:t>、住民一人当たり</a:t>
          </a:r>
          <a:r>
            <a:rPr kumimoji="1" lang="ja-JP" altLang="en-US" sz="1100">
              <a:solidFill>
                <a:schemeClr val="dk1"/>
              </a:solidFill>
              <a:effectLst/>
              <a:latin typeface="+mn-lt"/>
              <a:ea typeface="+mn-ea"/>
              <a:cs typeface="+mn-cs"/>
            </a:rPr>
            <a:t>４１，９６６</a:t>
          </a:r>
          <a:r>
            <a:rPr kumimoji="1" lang="ja-JP" altLang="ja-JP" sz="1100">
              <a:solidFill>
                <a:schemeClr val="dk1"/>
              </a:solidFill>
              <a:effectLst/>
              <a:latin typeface="+mn-lt"/>
              <a:ea typeface="+mn-ea"/>
              <a:cs typeface="+mn-cs"/>
            </a:rPr>
            <a:t>円となり、昨年より</a:t>
          </a:r>
          <a:r>
            <a:rPr kumimoji="1" lang="ja-JP" altLang="en-US" sz="1100">
              <a:solidFill>
                <a:schemeClr val="dk1"/>
              </a:solidFill>
              <a:effectLst/>
              <a:latin typeface="+mn-lt"/>
              <a:ea typeface="+mn-ea"/>
              <a:cs typeface="+mn-cs"/>
            </a:rPr>
            <a:t>１，６３３</a:t>
          </a:r>
          <a:r>
            <a:rPr kumimoji="1" lang="ja-JP" altLang="ja-JP" sz="1100">
              <a:solidFill>
                <a:schemeClr val="dk1"/>
              </a:solidFill>
              <a:effectLst/>
              <a:latin typeface="+mn-lt"/>
              <a:ea typeface="+mn-ea"/>
              <a:cs typeface="+mn-cs"/>
            </a:rPr>
            <a:t>円増加している。</a:t>
          </a:r>
          <a:r>
            <a:rPr kumimoji="1" lang="ja-JP" altLang="en-US" sz="1100">
              <a:solidFill>
                <a:schemeClr val="dk1"/>
              </a:solidFill>
              <a:effectLst/>
              <a:latin typeface="+mn-lt"/>
              <a:ea typeface="+mn-ea"/>
              <a:cs typeface="+mn-cs"/>
            </a:rPr>
            <a:t>県内平均よりは低い値であるが、類似団体を上回っている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lang="ja-JP" altLang="en-US" sz="1100">
              <a:effectLst/>
            </a:rPr>
            <a:t>昨年大きく伸びた普通建設事業費は１８，１１２円減少しているが、ポンプ施設の改修の完了に伴うためである。</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23,260
23,103
8.74
7,588,331
7,212,472
196,648
4,746,523
5,664,673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52451</xdr:rowOff>
    </xdr:from>
    <xdr:to>
      <xdr:col>24</xdr:col>
      <xdr:colOff>63500</xdr:colOff>
      <xdr:row>35</xdr:row>
      <xdr:rowOff>152654</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6053201"/>
          <a:ext cx="8382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152654</xdr:rowOff>
    </xdr:from>
    <xdr:to>
      <xdr:col>19</xdr:col>
      <xdr:colOff>177800</xdr:colOff>
      <xdr:row>36</xdr:row>
      <xdr:rowOff>12827</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153404"/>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102633</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146177</xdr:rowOff>
    </xdr:from>
    <xdr:to>
      <xdr:col>15</xdr:col>
      <xdr:colOff>50800</xdr:colOff>
      <xdr:row>36</xdr:row>
      <xdr:rowOff>12827</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5975477"/>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105410</xdr:rowOff>
    </xdr:from>
    <xdr:to>
      <xdr:col>10</xdr:col>
      <xdr:colOff>114300</xdr:colOff>
      <xdr:row>34</xdr:row>
      <xdr:rowOff>146177</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5934710"/>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906</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xdr:rowOff>
    </xdr:from>
    <xdr:to>
      <xdr:col>24</xdr:col>
      <xdr:colOff>114300</xdr:colOff>
      <xdr:row>35</xdr:row>
      <xdr:rowOff>103251</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00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151528</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98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101854</xdr:rowOff>
    </xdr:from>
    <xdr:to>
      <xdr:col>20</xdr:col>
      <xdr:colOff>38100</xdr:colOff>
      <xdr:row>36</xdr:row>
      <xdr:rowOff>32004</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1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23131</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1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133477</xdr:rowOff>
    </xdr:from>
    <xdr:to>
      <xdr:col>15</xdr:col>
      <xdr:colOff>101600</xdr:colOff>
      <xdr:row>36</xdr:row>
      <xdr:rowOff>63627</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13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54754</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22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95377</xdr:rowOff>
    </xdr:from>
    <xdr:to>
      <xdr:col>10</xdr:col>
      <xdr:colOff>165100</xdr:colOff>
      <xdr:row>35</xdr:row>
      <xdr:rowOff>25527</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92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16654</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01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54610</xdr:rowOff>
    </xdr:from>
    <xdr:to>
      <xdr:col>6</xdr:col>
      <xdr:colOff>38100</xdr:colOff>
      <xdr:row>34</xdr:row>
      <xdr:rowOff>156210</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147337</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97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1153</xdr:rowOff>
    </xdr:from>
    <xdr:to>
      <xdr:col>24</xdr:col>
      <xdr:colOff>63500</xdr:colOff>
      <xdr:row>59</xdr:row>
      <xdr:rowOff>6141</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3797300" y="10116703"/>
          <a:ext cx="838200" cy="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158642</xdr:rowOff>
    </xdr:from>
    <xdr:to>
      <xdr:col>19</xdr:col>
      <xdr:colOff>177800</xdr:colOff>
      <xdr:row>59</xdr:row>
      <xdr:rowOff>1153</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908300" y="10102742"/>
          <a:ext cx="889000" cy="1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155473</xdr:rowOff>
    </xdr:from>
    <xdr:to>
      <xdr:col>15</xdr:col>
      <xdr:colOff>50800</xdr:colOff>
      <xdr:row>58</xdr:row>
      <xdr:rowOff>158642</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a:off x="2019300" y="10099573"/>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153480</xdr:rowOff>
    </xdr:from>
    <xdr:to>
      <xdr:col>10</xdr:col>
      <xdr:colOff>114300</xdr:colOff>
      <xdr:row>58</xdr:row>
      <xdr:rowOff>155473</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a:off x="1130300" y="10097580"/>
          <a:ext cx="8890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126791</xdr:rowOff>
    </xdr:from>
    <xdr:to>
      <xdr:col>24</xdr:col>
      <xdr:colOff>114300</xdr:colOff>
      <xdr:row>59</xdr:row>
      <xdr:rowOff>56941</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1007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121803</xdr:rowOff>
    </xdr:from>
    <xdr:to>
      <xdr:col>20</xdr:col>
      <xdr:colOff>38100</xdr:colOff>
      <xdr:row>59</xdr:row>
      <xdr:rowOff>51953</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1006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43080</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530111" y="1015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107842</xdr:rowOff>
    </xdr:from>
    <xdr:to>
      <xdr:col>15</xdr:col>
      <xdr:colOff>101600</xdr:colOff>
      <xdr:row>59</xdr:row>
      <xdr:rowOff>37992</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1005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29119</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41111" y="1014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104673</xdr:rowOff>
    </xdr:from>
    <xdr:to>
      <xdr:col>10</xdr:col>
      <xdr:colOff>165100</xdr:colOff>
      <xdr:row>59</xdr:row>
      <xdr:rowOff>34823</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1004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25950</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52111" y="101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102680</xdr:rowOff>
    </xdr:from>
    <xdr:to>
      <xdr:col>6</xdr:col>
      <xdr:colOff>38100</xdr:colOff>
      <xdr:row>59</xdr:row>
      <xdr:rowOff>32830</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1004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23957</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1013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48673</xdr:rowOff>
    </xdr:from>
    <xdr:to>
      <xdr:col>24</xdr:col>
      <xdr:colOff>63500</xdr:colOff>
      <xdr:row>77</xdr:row>
      <xdr:rowOff>81690</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3797300" y="13250323"/>
          <a:ext cx="838200" cy="3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48673</xdr:rowOff>
    </xdr:from>
    <xdr:to>
      <xdr:col>19</xdr:col>
      <xdr:colOff>177800</xdr:colOff>
      <xdr:row>78</xdr:row>
      <xdr:rowOff>22537</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3250323"/>
          <a:ext cx="889000" cy="14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107876</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22537</xdr:rowOff>
    </xdr:from>
    <xdr:to>
      <xdr:col>15</xdr:col>
      <xdr:colOff>50800</xdr:colOff>
      <xdr:row>78</xdr:row>
      <xdr:rowOff>80352</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3395637"/>
          <a:ext cx="889000" cy="5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80352</xdr:rowOff>
    </xdr:from>
    <xdr:to>
      <xdr:col>10</xdr:col>
      <xdr:colOff>114300</xdr:colOff>
      <xdr:row>78</xdr:row>
      <xdr:rowOff>122206</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3453452"/>
          <a:ext cx="889000" cy="4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30890</xdr:rowOff>
    </xdr:from>
    <xdr:to>
      <xdr:col>24</xdr:col>
      <xdr:colOff>114300</xdr:colOff>
      <xdr:row>77</xdr:row>
      <xdr:rowOff>132490</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323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9317</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321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169323</xdr:rowOff>
    </xdr:from>
    <xdr:to>
      <xdr:col>20</xdr:col>
      <xdr:colOff>38100</xdr:colOff>
      <xdr:row>77</xdr:row>
      <xdr:rowOff>99473</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31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116000</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29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143187</xdr:rowOff>
    </xdr:from>
    <xdr:to>
      <xdr:col>15</xdr:col>
      <xdr:colOff>101600</xdr:colOff>
      <xdr:row>78</xdr:row>
      <xdr:rowOff>73337</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334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64464</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343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29552</xdr:rowOff>
    </xdr:from>
    <xdr:to>
      <xdr:col>10</xdr:col>
      <xdr:colOff>165100</xdr:colOff>
      <xdr:row>78</xdr:row>
      <xdr:rowOff>131152</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340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122279</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3495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71406</xdr:rowOff>
    </xdr:from>
    <xdr:to>
      <xdr:col>6</xdr:col>
      <xdr:colOff>38100</xdr:colOff>
      <xdr:row>79</xdr:row>
      <xdr:rowOff>1556</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344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164133</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3537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xmlns=""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xmlns=""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xmlns=""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a:extLst>
            <a:ext uri="{FF2B5EF4-FFF2-40B4-BE49-F238E27FC236}">
              <a16:creationId xmlns:a16="http://schemas.microsoft.com/office/drawing/2014/main" xmlns="" id="{00000000-0008-0000-0700-0000EA000000}"/>
            </a:ext>
          </a:extLst>
        </xdr:cNvPr>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a:extLst>
            <a:ext uri="{FF2B5EF4-FFF2-40B4-BE49-F238E27FC236}">
              <a16:creationId xmlns:a16="http://schemas.microsoft.com/office/drawing/2014/main" xmlns="" id="{00000000-0008-0000-0700-0000EC000000}"/>
            </a:ext>
          </a:extLst>
        </xdr:cNvPr>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31459</xdr:rowOff>
    </xdr:from>
    <xdr:to>
      <xdr:col>24</xdr:col>
      <xdr:colOff>63500</xdr:colOff>
      <xdr:row>98</xdr:row>
      <xdr:rowOff>40015</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3797300" y="16833559"/>
          <a:ext cx="8382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14766</xdr:rowOff>
    </xdr:from>
    <xdr:ext cx="534377" cy="259045"/>
    <xdr:sp macro="" textlink="">
      <xdr:nvSpPr>
        <xdr:cNvPr id="239" name="衛生費平均値テキスト">
          <a:extLst>
            <a:ext uri="{FF2B5EF4-FFF2-40B4-BE49-F238E27FC236}">
              <a16:creationId xmlns:a16="http://schemas.microsoft.com/office/drawing/2014/main" xmlns="" id="{00000000-0008-0000-0700-0000EF000000}"/>
            </a:ext>
          </a:extLst>
        </xdr:cNvPr>
        <xdr:cNvSpPr txBox="1"/>
      </xdr:nvSpPr>
      <xdr:spPr>
        <a:xfrm>
          <a:off x="4686300" y="16816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162756</xdr:rowOff>
    </xdr:from>
    <xdr:to>
      <xdr:col>19</xdr:col>
      <xdr:colOff>177800</xdr:colOff>
      <xdr:row>98</xdr:row>
      <xdr:rowOff>40015</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2908300" y="16793406"/>
          <a:ext cx="889000" cy="4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90416</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3530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162756</xdr:rowOff>
    </xdr:from>
    <xdr:to>
      <xdr:col>15</xdr:col>
      <xdr:colOff>50800</xdr:colOff>
      <xdr:row>98</xdr:row>
      <xdr:rowOff>90501</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2019300" y="16793406"/>
          <a:ext cx="889000" cy="9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90501</xdr:rowOff>
    </xdr:from>
    <xdr:to>
      <xdr:col>10</xdr:col>
      <xdr:colOff>114300</xdr:colOff>
      <xdr:row>98</xdr:row>
      <xdr:rowOff>119844</xdr:rowOff>
    </xdr:to>
    <xdr:cxnSp macro="">
      <xdr:nvCxnSpPr>
        <xdr:cNvPr id="247" name="直線コネクタ 246">
          <a:extLst>
            <a:ext uri="{FF2B5EF4-FFF2-40B4-BE49-F238E27FC236}">
              <a16:creationId xmlns:a16="http://schemas.microsoft.com/office/drawing/2014/main" xmlns="" id="{00000000-0008-0000-0700-0000F7000000}"/>
            </a:ext>
          </a:extLst>
        </xdr:cNvPr>
        <xdr:cNvCxnSpPr/>
      </xdr:nvCxnSpPr>
      <xdr:spPr>
        <a:xfrm flipV="1">
          <a:off x="1130300" y="16892601"/>
          <a:ext cx="889000" cy="2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a:extLst>
            <a:ext uri="{FF2B5EF4-FFF2-40B4-BE49-F238E27FC236}">
              <a16:creationId xmlns:a16="http://schemas.microsoft.com/office/drawing/2014/main" xmlns="" id="{00000000-0008-0000-0700-0000F8000000}"/>
            </a:ext>
          </a:extLst>
        </xdr:cNvPr>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a:extLst>
            <a:ext uri="{FF2B5EF4-FFF2-40B4-BE49-F238E27FC236}">
              <a16:creationId xmlns:a16="http://schemas.microsoft.com/office/drawing/2014/main" xmlns="" id="{00000000-0008-0000-0700-0000FA000000}"/>
            </a:ext>
          </a:extLst>
        </xdr:cNvPr>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152109</xdr:rowOff>
    </xdr:from>
    <xdr:to>
      <xdr:col>24</xdr:col>
      <xdr:colOff>114300</xdr:colOff>
      <xdr:row>98</xdr:row>
      <xdr:rowOff>82259</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4584700" y="1678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3536</xdr:rowOff>
    </xdr:from>
    <xdr:ext cx="534377" cy="259045"/>
    <xdr:sp macro="" textlink="">
      <xdr:nvSpPr>
        <xdr:cNvPr id="258" name="衛生費該当値テキスト">
          <a:extLst>
            <a:ext uri="{FF2B5EF4-FFF2-40B4-BE49-F238E27FC236}">
              <a16:creationId xmlns:a16="http://schemas.microsoft.com/office/drawing/2014/main" xmlns="" id="{00000000-0008-0000-0700-000002010000}"/>
            </a:ext>
          </a:extLst>
        </xdr:cNvPr>
        <xdr:cNvSpPr txBox="1"/>
      </xdr:nvSpPr>
      <xdr:spPr>
        <a:xfrm>
          <a:off x="4686300" y="166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160665</xdr:rowOff>
    </xdr:from>
    <xdr:to>
      <xdr:col>20</xdr:col>
      <xdr:colOff>38100</xdr:colOff>
      <xdr:row>98</xdr:row>
      <xdr:rowOff>90815</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3746500" y="1679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107342</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3530111" y="1656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111956</xdr:rowOff>
    </xdr:from>
    <xdr:to>
      <xdr:col>15</xdr:col>
      <xdr:colOff>101600</xdr:colOff>
      <xdr:row>98</xdr:row>
      <xdr:rowOff>42106</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2857500" y="1674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33233</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2641111" y="1683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39701</xdr:rowOff>
    </xdr:from>
    <xdr:to>
      <xdr:col>10</xdr:col>
      <xdr:colOff>165100</xdr:colOff>
      <xdr:row>98</xdr:row>
      <xdr:rowOff>141301</xdr:rowOff>
    </xdr:to>
    <xdr:sp macro="" textlink="">
      <xdr:nvSpPr>
        <xdr:cNvPr id="263" name="楕円 262">
          <a:extLst>
            <a:ext uri="{FF2B5EF4-FFF2-40B4-BE49-F238E27FC236}">
              <a16:creationId xmlns:a16="http://schemas.microsoft.com/office/drawing/2014/main" xmlns="" id="{00000000-0008-0000-0700-000007010000}"/>
            </a:ext>
          </a:extLst>
        </xdr:cNvPr>
        <xdr:cNvSpPr/>
      </xdr:nvSpPr>
      <xdr:spPr>
        <a:xfrm>
          <a:off x="1968500" y="1684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132428</xdr:rowOff>
    </xdr:from>
    <xdr:ext cx="534377" cy="259045"/>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1752111" y="169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69044</xdr:rowOff>
    </xdr:from>
    <xdr:to>
      <xdr:col>6</xdr:col>
      <xdr:colOff>38100</xdr:colOff>
      <xdr:row>98</xdr:row>
      <xdr:rowOff>170644</xdr:rowOff>
    </xdr:to>
    <xdr:sp macro="" textlink="">
      <xdr:nvSpPr>
        <xdr:cNvPr id="265" name="楕円 264">
          <a:extLst>
            <a:ext uri="{FF2B5EF4-FFF2-40B4-BE49-F238E27FC236}">
              <a16:creationId xmlns:a16="http://schemas.microsoft.com/office/drawing/2014/main" xmlns="" id="{00000000-0008-0000-0700-000009010000}"/>
            </a:ext>
          </a:extLst>
        </xdr:cNvPr>
        <xdr:cNvSpPr/>
      </xdr:nvSpPr>
      <xdr:spPr>
        <a:xfrm>
          <a:off x="1079500" y="168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161771</xdr:rowOff>
    </xdr:from>
    <xdr:ext cx="534377" cy="259045"/>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863111" y="1696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xmlns=""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xmlns=""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xmlns=""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xmlns=""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a:extLst>
            <a:ext uri="{FF2B5EF4-FFF2-40B4-BE49-F238E27FC236}">
              <a16:creationId xmlns:a16="http://schemas.microsoft.com/office/drawing/2014/main" xmlns="" id="{00000000-0008-0000-0700-000025010000}"/>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a:extLst>
            <a:ext uri="{FF2B5EF4-FFF2-40B4-BE49-F238E27FC236}">
              <a16:creationId xmlns:a16="http://schemas.microsoft.com/office/drawing/2014/main" xmlns="" id="{00000000-0008-0000-0700-000028010000}"/>
            </a:ext>
          </a:extLst>
        </xdr:cNvPr>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4" name="直線コネクタ 303">
          <a:extLst>
            <a:ext uri="{FF2B5EF4-FFF2-40B4-BE49-F238E27FC236}">
              <a16:creationId xmlns:a16="http://schemas.microsoft.com/office/drawing/2014/main" xmlns="" id="{00000000-0008-0000-0700-000030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a:extLst>
            <a:ext uri="{FF2B5EF4-FFF2-40B4-BE49-F238E27FC236}">
              <a16:creationId xmlns:a16="http://schemas.microsoft.com/office/drawing/2014/main" xmlns="" id="{00000000-0008-0000-0700-000031010000}"/>
            </a:ext>
          </a:extLst>
        </xdr:cNvPr>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a:extLst>
            <a:ext uri="{FF2B5EF4-FFF2-40B4-BE49-F238E27FC236}">
              <a16:creationId xmlns:a16="http://schemas.microsoft.com/office/drawing/2014/main" xmlns="" id="{00000000-0008-0000-0700-000033010000}"/>
            </a:ext>
          </a:extLst>
        </xdr:cNvPr>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5" name="労働費該当値テキスト">
          <a:extLst>
            <a:ext uri="{FF2B5EF4-FFF2-40B4-BE49-F238E27FC236}">
              <a16:creationId xmlns:a16="http://schemas.microsoft.com/office/drawing/2014/main" xmlns="" id="{00000000-0008-0000-0700-00003B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8" name="楕円 317">
          <a:extLst>
            <a:ext uri="{FF2B5EF4-FFF2-40B4-BE49-F238E27FC236}">
              <a16:creationId xmlns:a16="http://schemas.microsoft.com/office/drawing/2014/main" xmlns="" id="{00000000-0008-0000-0700-00003E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0" name="楕円 319">
          <a:extLst>
            <a:ext uri="{FF2B5EF4-FFF2-40B4-BE49-F238E27FC236}">
              <a16:creationId xmlns:a16="http://schemas.microsoft.com/office/drawing/2014/main" xmlns="" id="{00000000-0008-0000-0700-000040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2" name="楕円 321">
          <a:extLst>
            <a:ext uri="{FF2B5EF4-FFF2-40B4-BE49-F238E27FC236}">
              <a16:creationId xmlns:a16="http://schemas.microsoft.com/office/drawing/2014/main" xmlns="" id="{00000000-0008-0000-0700-000042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xmlns=""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xmlns=""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xmlns=""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xmlns=""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xmlns=""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a:extLst>
            <a:ext uri="{FF2B5EF4-FFF2-40B4-BE49-F238E27FC236}">
              <a16:creationId xmlns:a16="http://schemas.microsoft.com/office/drawing/2014/main" xmlns="" id="{00000000-0008-0000-0700-00005E010000}"/>
            </a:ext>
          </a:extLst>
        </xdr:cNvPr>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a:extLst>
            <a:ext uri="{FF2B5EF4-FFF2-40B4-BE49-F238E27FC236}">
              <a16:creationId xmlns:a16="http://schemas.microsoft.com/office/drawing/2014/main" xmlns="" id="{00000000-0008-0000-0700-000060010000}"/>
            </a:ext>
          </a:extLst>
        </xdr:cNvPr>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65470</xdr:rowOff>
    </xdr:from>
    <xdr:to>
      <xdr:col>55</xdr:col>
      <xdr:colOff>0</xdr:colOff>
      <xdr:row>59</xdr:row>
      <xdr:rowOff>70875</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9639300" y="10181020"/>
          <a:ext cx="8382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a:extLst>
            <a:ext uri="{FF2B5EF4-FFF2-40B4-BE49-F238E27FC236}">
              <a16:creationId xmlns:a16="http://schemas.microsoft.com/office/drawing/2014/main" xmlns="" id="{00000000-0008-0000-0700-000063010000}"/>
            </a:ext>
          </a:extLst>
        </xdr:cNvPr>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70875</xdr:rowOff>
    </xdr:from>
    <xdr:to>
      <xdr:col>50</xdr:col>
      <xdr:colOff>114300</xdr:colOff>
      <xdr:row>59</xdr:row>
      <xdr:rowOff>74255</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flipV="1">
          <a:off x="8750300" y="10186425"/>
          <a:ext cx="889000" cy="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72638</xdr:rowOff>
    </xdr:from>
    <xdr:to>
      <xdr:col>45</xdr:col>
      <xdr:colOff>177800</xdr:colOff>
      <xdr:row>59</xdr:row>
      <xdr:rowOff>74255</xdr:rowOff>
    </xdr:to>
    <xdr:cxnSp macro="">
      <xdr:nvCxnSpPr>
        <xdr:cNvPr id="360" name="直線コネクタ 359">
          <a:extLst>
            <a:ext uri="{FF2B5EF4-FFF2-40B4-BE49-F238E27FC236}">
              <a16:creationId xmlns:a16="http://schemas.microsoft.com/office/drawing/2014/main" xmlns="" id="{00000000-0008-0000-0700-000068010000}"/>
            </a:ext>
          </a:extLst>
        </xdr:cNvPr>
        <xdr:cNvCxnSpPr/>
      </xdr:nvCxnSpPr>
      <xdr:spPr>
        <a:xfrm>
          <a:off x="7861300" y="10188188"/>
          <a:ext cx="8890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72638</xdr:rowOff>
    </xdr:from>
    <xdr:to>
      <xdr:col>41</xdr:col>
      <xdr:colOff>50800</xdr:colOff>
      <xdr:row>59</xdr:row>
      <xdr:rowOff>73913</xdr:rowOff>
    </xdr:to>
    <xdr:cxnSp macro="">
      <xdr:nvCxnSpPr>
        <xdr:cNvPr id="363" name="直線コネクタ 362">
          <a:extLst>
            <a:ext uri="{FF2B5EF4-FFF2-40B4-BE49-F238E27FC236}">
              <a16:creationId xmlns:a16="http://schemas.microsoft.com/office/drawing/2014/main" xmlns="" id="{00000000-0008-0000-0700-00006B010000}"/>
            </a:ext>
          </a:extLst>
        </xdr:cNvPr>
        <xdr:cNvCxnSpPr/>
      </xdr:nvCxnSpPr>
      <xdr:spPr>
        <a:xfrm flipV="1">
          <a:off x="6972300" y="10188188"/>
          <a:ext cx="889000" cy="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a:extLst>
            <a:ext uri="{FF2B5EF4-FFF2-40B4-BE49-F238E27FC236}">
              <a16:creationId xmlns:a16="http://schemas.microsoft.com/office/drawing/2014/main" xmlns="" id="{00000000-0008-0000-0700-00006C010000}"/>
            </a:ext>
          </a:extLst>
        </xdr:cNvPr>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a:extLst>
            <a:ext uri="{FF2B5EF4-FFF2-40B4-BE49-F238E27FC236}">
              <a16:creationId xmlns:a16="http://schemas.microsoft.com/office/drawing/2014/main" xmlns="" id="{00000000-0008-0000-0700-00006E010000}"/>
            </a:ext>
          </a:extLst>
        </xdr:cNvPr>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14670</xdr:rowOff>
    </xdr:from>
    <xdr:to>
      <xdr:col>55</xdr:col>
      <xdr:colOff>50800</xdr:colOff>
      <xdr:row>59</xdr:row>
      <xdr:rowOff>116270</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10426700" y="1013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101047</xdr:rowOff>
    </xdr:from>
    <xdr:ext cx="469744" cy="259045"/>
    <xdr:sp macro="" textlink="">
      <xdr:nvSpPr>
        <xdr:cNvPr id="374" name="農林水産業費該当値テキスト">
          <a:extLst>
            <a:ext uri="{FF2B5EF4-FFF2-40B4-BE49-F238E27FC236}">
              <a16:creationId xmlns:a16="http://schemas.microsoft.com/office/drawing/2014/main" xmlns="" id="{00000000-0008-0000-0700-000076010000}"/>
            </a:ext>
          </a:extLst>
        </xdr:cNvPr>
        <xdr:cNvSpPr txBox="1"/>
      </xdr:nvSpPr>
      <xdr:spPr>
        <a:xfrm>
          <a:off x="10528300" y="1004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20075</xdr:rowOff>
    </xdr:from>
    <xdr:to>
      <xdr:col>50</xdr:col>
      <xdr:colOff>165100</xdr:colOff>
      <xdr:row>59</xdr:row>
      <xdr:rowOff>121675</xdr:rowOff>
    </xdr:to>
    <xdr:sp macro="" textlink="">
      <xdr:nvSpPr>
        <xdr:cNvPr id="375" name="楕円 374">
          <a:extLst>
            <a:ext uri="{FF2B5EF4-FFF2-40B4-BE49-F238E27FC236}">
              <a16:creationId xmlns:a16="http://schemas.microsoft.com/office/drawing/2014/main" xmlns="" id="{00000000-0008-0000-0700-000077010000}"/>
            </a:ext>
          </a:extLst>
        </xdr:cNvPr>
        <xdr:cNvSpPr/>
      </xdr:nvSpPr>
      <xdr:spPr>
        <a:xfrm>
          <a:off x="9588500" y="1013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112802</xdr:rowOff>
    </xdr:from>
    <xdr:ext cx="469744"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9404428" y="1022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23455</xdr:rowOff>
    </xdr:from>
    <xdr:to>
      <xdr:col>46</xdr:col>
      <xdr:colOff>38100</xdr:colOff>
      <xdr:row>59</xdr:row>
      <xdr:rowOff>125055</xdr:rowOff>
    </xdr:to>
    <xdr:sp macro="" textlink="">
      <xdr:nvSpPr>
        <xdr:cNvPr id="377" name="楕円 376">
          <a:extLst>
            <a:ext uri="{FF2B5EF4-FFF2-40B4-BE49-F238E27FC236}">
              <a16:creationId xmlns:a16="http://schemas.microsoft.com/office/drawing/2014/main" xmlns="" id="{00000000-0008-0000-0700-000079010000}"/>
            </a:ext>
          </a:extLst>
        </xdr:cNvPr>
        <xdr:cNvSpPr/>
      </xdr:nvSpPr>
      <xdr:spPr>
        <a:xfrm>
          <a:off x="8699500" y="1013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116182</xdr:rowOff>
    </xdr:from>
    <xdr:ext cx="469744" cy="259045"/>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8515428" y="1023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21838</xdr:rowOff>
    </xdr:from>
    <xdr:to>
      <xdr:col>41</xdr:col>
      <xdr:colOff>101600</xdr:colOff>
      <xdr:row>59</xdr:row>
      <xdr:rowOff>123438</xdr:rowOff>
    </xdr:to>
    <xdr:sp macro="" textlink="">
      <xdr:nvSpPr>
        <xdr:cNvPr id="379" name="楕円 378">
          <a:extLst>
            <a:ext uri="{FF2B5EF4-FFF2-40B4-BE49-F238E27FC236}">
              <a16:creationId xmlns:a16="http://schemas.microsoft.com/office/drawing/2014/main" xmlns="" id="{00000000-0008-0000-0700-00007B010000}"/>
            </a:ext>
          </a:extLst>
        </xdr:cNvPr>
        <xdr:cNvSpPr/>
      </xdr:nvSpPr>
      <xdr:spPr>
        <a:xfrm>
          <a:off x="7810500" y="1013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114565</xdr:rowOff>
    </xdr:from>
    <xdr:ext cx="469744" cy="259045"/>
    <xdr:sp macro="" textlink="">
      <xdr:nvSpPr>
        <xdr:cNvPr id="380" name="テキスト ボックス 379">
          <a:extLst>
            <a:ext uri="{FF2B5EF4-FFF2-40B4-BE49-F238E27FC236}">
              <a16:creationId xmlns:a16="http://schemas.microsoft.com/office/drawing/2014/main" xmlns="" id="{00000000-0008-0000-0700-00007C010000}"/>
            </a:ext>
          </a:extLst>
        </xdr:cNvPr>
        <xdr:cNvSpPr txBox="1"/>
      </xdr:nvSpPr>
      <xdr:spPr>
        <a:xfrm>
          <a:off x="7626428" y="1023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23113</xdr:rowOff>
    </xdr:from>
    <xdr:to>
      <xdr:col>36</xdr:col>
      <xdr:colOff>165100</xdr:colOff>
      <xdr:row>59</xdr:row>
      <xdr:rowOff>124713</xdr:rowOff>
    </xdr:to>
    <xdr:sp macro="" textlink="">
      <xdr:nvSpPr>
        <xdr:cNvPr id="381" name="楕円 380">
          <a:extLst>
            <a:ext uri="{FF2B5EF4-FFF2-40B4-BE49-F238E27FC236}">
              <a16:creationId xmlns:a16="http://schemas.microsoft.com/office/drawing/2014/main" xmlns="" id="{00000000-0008-0000-0700-00007D010000}"/>
            </a:ext>
          </a:extLst>
        </xdr:cNvPr>
        <xdr:cNvSpPr/>
      </xdr:nvSpPr>
      <xdr:spPr>
        <a:xfrm>
          <a:off x="6921500" y="1013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115840</xdr:rowOff>
    </xdr:from>
    <xdr:ext cx="469744" cy="259045"/>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737428" y="1023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xmlns=""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xmlns=""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xmlns="" id="{00000000-0008-0000-07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xmlns=""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xmlns=""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a:extLst>
            <a:ext uri="{FF2B5EF4-FFF2-40B4-BE49-F238E27FC236}">
              <a16:creationId xmlns:a16="http://schemas.microsoft.com/office/drawing/2014/main" xmlns="" id="{00000000-0008-0000-0700-000097010000}"/>
            </a:ext>
          </a:extLst>
        </xdr:cNvPr>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a:extLst>
            <a:ext uri="{FF2B5EF4-FFF2-40B4-BE49-F238E27FC236}">
              <a16:creationId xmlns:a16="http://schemas.microsoft.com/office/drawing/2014/main" xmlns="" id="{00000000-0008-0000-0700-000099010000}"/>
            </a:ext>
          </a:extLst>
        </xdr:cNvPr>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21856</xdr:rowOff>
    </xdr:from>
    <xdr:to>
      <xdr:col>55</xdr:col>
      <xdr:colOff>0</xdr:colOff>
      <xdr:row>79</xdr:row>
      <xdr:rowOff>23177</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9639300" y="13566406"/>
          <a:ext cx="8382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a:extLst>
            <a:ext uri="{FF2B5EF4-FFF2-40B4-BE49-F238E27FC236}">
              <a16:creationId xmlns:a16="http://schemas.microsoft.com/office/drawing/2014/main" xmlns="" id="{00000000-0008-0000-0700-00009C010000}"/>
            </a:ext>
          </a:extLst>
        </xdr:cNvPr>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152375</xdr:rowOff>
    </xdr:from>
    <xdr:to>
      <xdr:col>50</xdr:col>
      <xdr:colOff>114300</xdr:colOff>
      <xdr:row>79</xdr:row>
      <xdr:rowOff>23177</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a:off x="8750300" y="13525475"/>
          <a:ext cx="889000" cy="4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125882</xdr:rowOff>
    </xdr:from>
    <xdr:to>
      <xdr:col>45</xdr:col>
      <xdr:colOff>177800</xdr:colOff>
      <xdr:row>78</xdr:row>
      <xdr:rowOff>152375</xdr:rowOff>
    </xdr:to>
    <xdr:cxnSp macro="">
      <xdr:nvCxnSpPr>
        <xdr:cNvPr id="417" name="直線コネクタ 416">
          <a:extLst>
            <a:ext uri="{FF2B5EF4-FFF2-40B4-BE49-F238E27FC236}">
              <a16:creationId xmlns:a16="http://schemas.microsoft.com/office/drawing/2014/main" xmlns="" id="{00000000-0008-0000-0700-0000A1010000}"/>
            </a:ext>
          </a:extLst>
        </xdr:cNvPr>
        <xdr:cNvCxnSpPr/>
      </xdr:nvCxnSpPr>
      <xdr:spPr>
        <a:xfrm>
          <a:off x="7861300" y="13498982"/>
          <a:ext cx="889000" cy="2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125882</xdr:rowOff>
    </xdr:from>
    <xdr:to>
      <xdr:col>41</xdr:col>
      <xdr:colOff>50800</xdr:colOff>
      <xdr:row>78</xdr:row>
      <xdr:rowOff>137033</xdr:rowOff>
    </xdr:to>
    <xdr:cxnSp macro="">
      <xdr:nvCxnSpPr>
        <xdr:cNvPr id="420" name="直線コネクタ 419">
          <a:extLst>
            <a:ext uri="{FF2B5EF4-FFF2-40B4-BE49-F238E27FC236}">
              <a16:creationId xmlns:a16="http://schemas.microsoft.com/office/drawing/2014/main" xmlns="" id="{00000000-0008-0000-0700-0000A4010000}"/>
            </a:ext>
          </a:extLst>
        </xdr:cNvPr>
        <xdr:cNvCxnSpPr/>
      </xdr:nvCxnSpPr>
      <xdr:spPr>
        <a:xfrm flipV="1">
          <a:off x="6972300" y="13498982"/>
          <a:ext cx="889000" cy="1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a:extLst>
            <a:ext uri="{FF2B5EF4-FFF2-40B4-BE49-F238E27FC236}">
              <a16:creationId xmlns:a16="http://schemas.microsoft.com/office/drawing/2014/main" xmlns="" id="{00000000-0008-0000-0700-0000A5010000}"/>
            </a:ext>
          </a:extLst>
        </xdr:cNvPr>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3472</xdr:rowOff>
    </xdr:from>
    <xdr:ext cx="469744"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7626428"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a:extLst>
            <a:ext uri="{FF2B5EF4-FFF2-40B4-BE49-F238E27FC236}">
              <a16:creationId xmlns:a16="http://schemas.microsoft.com/office/drawing/2014/main" xmlns="" id="{00000000-0008-0000-0700-0000A7010000}"/>
            </a:ext>
          </a:extLst>
        </xdr:cNvPr>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16299</xdr:rowOff>
    </xdr:from>
    <xdr:ext cx="469744"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37428" y="1356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142506</xdr:rowOff>
    </xdr:from>
    <xdr:to>
      <xdr:col>55</xdr:col>
      <xdr:colOff>50800</xdr:colOff>
      <xdr:row>79</xdr:row>
      <xdr:rowOff>72656</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10426700" y="1351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57801</xdr:rowOff>
    </xdr:from>
    <xdr:ext cx="469744" cy="259045"/>
    <xdr:sp macro="" textlink="">
      <xdr:nvSpPr>
        <xdr:cNvPr id="431" name="商工費該当値テキスト">
          <a:extLst>
            <a:ext uri="{FF2B5EF4-FFF2-40B4-BE49-F238E27FC236}">
              <a16:creationId xmlns:a16="http://schemas.microsoft.com/office/drawing/2014/main" xmlns="" id="{00000000-0008-0000-0700-0000AF010000}"/>
            </a:ext>
          </a:extLst>
        </xdr:cNvPr>
        <xdr:cNvSpPr txBox="1"/>
      </xdr:nvSpPr>
      <xdr:spPr>
        <a:xfrm>
          <a:off x="10528300" y="1343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143827</xdr:rowOff>
    </xdr:from>
    <xdr:to>
      <xdr:col>50</xdr:col>
      <xdr:colOff>165100</xdr:colOff>
      <xdr:row>79</xdr:row>
      <xdr:rowOff>73977</xdr:rowOff>
    </xdr:to>
    <xdr:sp macro="" textlink="">
      <xdr:nvSpPr>
        <xdr:cNvPr id="432" name="楕円 431">
          <a:extLst>
            <a:ext uri="{FF2B5EF4-FFF2-40B4-BE49-F238E27FC236}">
              <a16:creationId xmlns:a16="http://schemas.microsoft.com/office/drawing/2014/main" xmlns="" id="{00000000-0008-0000-0700-0000B0010000}"/>
            </a:ext>
          </a:extLst>
        </xdr:cNvPr>
        <xdr:cNvSpPr/>
      </xdr:nvSpPr>
      <xdr:spPr>
        <a:xfrm>
          <a:off x="9588500" y="1351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65104</xdr:rowOff>
    </xdr:from>
    <xdr:ext cx="469744"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9404428" y="1360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101575</xdr:rowOff>
    </xdr:from>
    <xdr:to>
      <xdr:col>46</xdr:col>
      <xdr:colOff>38100</xdr:colOff>
      <xdr:row>79</xdr:row>
      <xdr:rowOff>31725</xdr:rowOff>
    </xdr:to>
    <xdr:sp macro="" textlink="">
      <xdr:nvSpPr>
        <xdr:cNvPr id="434" name="楕円 433">
          <a:extLst>
            <a:ext uri="{FF2B5EF4-FFF2-40B4-BE49-F238E27FC236}">
              <a16:creationId xmlns:a16="http://schemas.microsoft.com/office/drawing/2014/main" xmlns="" id="{00000000-0008-0000-0700-0000B2010000}"/>
            </a:ext>
          </a:extLst>
        </xdr:cNvPr>
        <xdr:cNvSpPr/>
      </xdr:nvSpPr>
      <xdr:spPr>
        <a:xfrm>
          <a:off x="8699500" y="1347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22852</xdr:rowOff>
    </xdr:from>
    <xdr:ext cx="469744" cy="259045"/>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8515428" y="1356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75082</xdr:rowOff>
    </xdr:from>
    <xdr:to>
      <xdr:col>41</xdr:col>
      <xdr:colOff>101600</xdr:colOff>
      <xdr:row>79</xdr:row>
      <xdr:rowOff>5232</xdr:rowOff>
    </xdr:to>
    <xdr:sp macro="" textlink="">
      <xdr:nvSpPr>
        <xdr:cNvPr id="436" name="楕円 435">
          <a:extLst>
            <a:ext uri="{FF2B5EF4-FFF2-40B4-BE49-F238E27FC236}">
              <a16:creationId xmlns:a16="http://schemas.microsoft.com/office/drawing/2014/main" xmlns="" id="{00000000-0008-0000-0700-0000B4010000}"/>
            </a:ext>
          </a:extLst>
        </xdr:cNvPr>
        <xdr:cNvSpPr/>
      </xdr:nvSpPr>
      <xdr:spPr>
        <a:xfrm>
          <a:off x="7810500" y="1344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21759</xdr:rowOff>
    </xdr:from>
    <xdr:ext cx="469744" cy="259045"/>
    <xdr:sp macro="" textlink="">
      <xdr:nvSpPr>
        <xdr:cNvPr id="437" name="テキスト ボックス 436">
          <a:extLst>
            <a:ext uri="{FF2B5EF4-FFF2-40B4-BE49-F238E27FC236}">
              <a16:creationId xmlns:a16="http://schemas.microsoft.com/office/drawing/2014/main" xmlns="" id="{00000000-0008-0000-0700-0000B5010000}"/>
            </a:ext>
          </a:extLst>
        </xdr:cNvPr>
        <xdr:cNvSpPr txBox="1"/>
      </xdr:nvSpPr>
      <xdr:spPr>
        <a:xfrm>
          <a:off x="7626428" y="13223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86233</xdr:rowOff>
    </xdr:from>
    <xdr:to>
      <xdr:col>36</xdr:col>
      <xdr:colOff>165100</xdr:colOff>
      <xdr:row>79</xdr:row>
      <xdr:rowOff>16383</xdr:rowOff>
    </xdr:to>
    <xdr:sp macro="" textlink="">
      <xdr:nvSpPr>
        <xdr:cNvPr id="438" name="楕円 437">
          <a:extLst>
            <a:ext uri="{FF2B5EF4-FFF2-40B4-BE49-F238E27FC236}">
              <a16:creationId xmlns:a16="http://schemas.microsoft.com/office/drawing/2014/main" xmlns="" id="{00000000-0008-0000-0700-0000B6010000}"/>
            </a:ext>
          </a:extLst>
        </xdr:cNvPr>
        <xdr:cNvSpPr/>
      </xdr:nvSpPr>
      <xdr:spPr>
        <a:xfrm>
          <a:off x="6921500" y="1345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32910</xdr:rowOff>
    </xdr:from>
    <xdr:ext cx="469744" cy="259045"/>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737428" y="1323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xmlns=""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xmlns=""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xmlns=""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xmlns=""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xmlns=""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a:extLst>
            <a:ext uri="{FF2B5EF4-FFF2-40B4-BE49-F238E27FC236}">
              <a16:creationId xmlns:a16="http://schemas.microsoft.com/office/drawing/2014/main" xmlns="" id="{00000000-0008-0000-0700-0000D2010000}"/>
            </a:ext>
          </a:extLst>
        </xdr:cNvPr>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a:extLst>
            <a:ext uri="{FF2B5EF4-FFF2-40B4-BE49-F238E27FC236}">
              <a16:creationId xmlns:a16="http://schemas.microsoft.com/office/drawing/2014/main" xmlns="" id="{00000000-0008-0000-0700-0000D4010000}"/>
            </a:ext>
          </a:extLst>
        </xdr:cNvPr>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14167</xdr:rowOff>
    </xdr:from>
    <xdr:to>
      <xdr:col>55</xdr:col>
      <xdr:colOff>0</xdr:colOff>
      <xdr:row>97</xdr:row>
      <xdr:rowOff>46442</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9639300" y="16644817"/>
          <a:ext cx="838200" cy="3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a:extLst>
            <a:ext uri="{FF2B5EF4-FFF2-40B4-BE49-F238E27FC236}">
              <a16:creationId xmlns:a16="http://schemas.microsoft.com/office/drawing/2014/main" xmlns="" id="{00000000-0008-0000-0700-0000D7010000}"/>
            </a:ext>
          </a:extLst>
        </xdr:cNvPr>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14167</xdr:rowOff>
    </xdr:from>
    <xdr:to>
      <xdr:col>50</xdr:col>
      <xdr:colOff>114300</xdr:colOff>
      <xdr:row>97</xdr:row>
      <xdr:rowOff>136685</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flipV="1">
          <a:off x="8750300" y="16644817"/>
          <a:ext cx="889000" cy="1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136685</xdr:rowOff>
    </xdr:from>
    <xdr:to>
      <xdr:col>45</xdr:col>
      <xdr:colOff>177800</xdr:colOff>
      <xdr:row>98</xdr:row>
      <xdr:rowOff>4924</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flipV="1">
          <a:off x="7861300" y="16767335"/>
          <a:ext cx="889000" cy="3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4924</xdr:rowOff>
    </xdr:from>
    <xdr:to>
      <xdr:col>41</xdr:col>
      <xdr:colOff>50800</xdr:colOff>
      <xdr:row>98</xdr:row>
      <xdr:rowOff>25411</xdr:rowOff>
    </xdr:to>
    <xdr:cxnSp macro="">
      <xdr:nvCxnSpPr>
        <xdr:cNvPr id="479" name="直線コネクタ 478">
          <a:extLst>
            <a:ext uri="{FF2B5EF4-FFF2-40B4-BE49-F238E27FC236}">
              <a16:creationId xmlns:a16="http://schemas.microsoft.com/office/drawing/2014/main" xmlns="" id="{00000000-0008-0000-0700-0000DF010000}"/>
            </a:ext>
          </a:extLst>
        </xdr:cNvPr>
        <xdr:cNvCxnSpPr/>
      </xdr:nvCxnSpPr>
      <xdr:spPr>
        <a:xfrm flipV="1">
          <a:off x="6972300" y="16807024"/>
          <a:ext cx="889000" cy="2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a:extLst>
            <a:ext uri="{FF2B5EF4-FFF2-40B4-BE49-F238E27FC236}">
              <a16:creationId xmlns:a16="http://schemas.microsoft.com/office/drawing/2014/main" xmlns="" id="{00000000-0008-0000-0700-0000E0010000}"/>
            </a:ext>
          </a:extLst>
        </xdr:cNvPr>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a:extLst>
            <a:ext uri="{FF2B5EF4-FFF2-40B4-BE49-F238E27FC236}">
              <a16:creationId xmlns:a16="http://schemas.microsoft.com/office/drawing/2014/main" xmlns="" id="{00000000-0008-0000-0700-0000E2010000}"/>
            </a:ext>
          </a:extLst>
        </xdr:cNvPr>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167092</xdr:rowOff>
    </xdr:from>
    <xdr:to>
      <xdr:col>55</xdr:col>
      <xdr:colOff>50800</xdr:colOff>
      <xdr:row>97</xdr:row>
      <xdr:rowOff>97242</xdr:rowOff>
    </xdr:to>
    <xdr:sp macro="" textlink="">
      <xdr:nvSpPr>
        <xdr:cNvPr id="489" name="楕円 488">
          <a:extLst>
            <a:ext uri="{FF2B5EF4-FFF2-40B4-BE49-F238E27FC236}">
              <a16:creationId xmlns:a16="http://schemas.microsoft.com/office/drawing/2014/main" xmlns="" id="{00000000-0008-0000-0700-0000E9010000}"/>
            </a:ext>
          </a:extLst>
        </xdr:cNvPr>
        <xdr:cNvSpPr/>
      </xdr:nvSpPr>
      <xdr:spPr>
        <a:xfrm>
          <a:off x="10426700" y="1662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145519</xdr:rowOff>
    </xdr:from>
    <xdr:ext cx="534377" cy="259045"/>
    <xdr:sp macro="" textlink="">
      <xdr:nvSpPr>
        <xdr:cNvPr id="490" name="土木費該当値テキスト">
          <a:extLst>
            <a:ext uri="{FF2B5EF4-FFF2-40B4-BE49-F238E27FC236}">
              <a16:creationId xmlns:a16="http://schemas.microsoft.com/office/drawing/2014/main" xmlns="" id="{00000000-0008-0000-0700-0000EA010000}"/>
            </a:ext>
          </a:extLst>
        </xdr:cNvPr>
        <xdr:cNvSpPr txBox="1"/>
      </xdr:nvSpPr>
      <xdr:spPr>
        <a:xfrm>
          <a:off x="10528300" y="166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134817</xdr:rowOff>
    </xdr:from>
    <xdr:to>
      <xdr:col>50</xdr:col>
      <xdr:colOff>165100</xdr:colOff>
      <xdr:row>97</xdr:row>
      <xdr:rowOff>64967</xdr:rowOff>
    </xdr:to>
    <xdr:sp macro="" textlink="">
      <xdr:nvSpPr>
        <xdr:cNvPr id="491" name="楕円 490">
          <a:extLst>
            <a:ext uri="{FF2B5EF4-FFF2-40B4-BE49-F238E27FC236}">
              <a16:creationId xmlns:a16="http://schemas.microsoft.com/office/drawing/2014/main" xmlns="" id="{00000000-0008-0000-0700-0000EB010000}"/>
            </a:ext>
          </a:extLst>
        </xdr:cNvPr>
        <xdr:cNvSpPr/>
      </xdr:nvSpPr>
      <xdr:spPr>
        <a:xfrm>
          <a:off x="9588500" y="1659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56094</xdr:rowOff>
    </xdr:from>
    <xdr:ext cx="534377"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9372111" y="1668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85885</xdr:rowOff>
    </xdr:from>
    <xdr:to>
      <xdr:col>46</xdr:col>
      <xdr:colOff>38100</xdr:colOff>
      <xdr:row>98</xdr:row>
      <xdr:rowOff>16035</xdr:rowOff>
    </xdr:to>
    <xdr:sp macro="" textlink="">
      <xdr:nvSpPr>
        <xdr:cNvPr id="493" name="楕円 492">
          <a:extLst>
            <a:ext uri="{FF2B5EF4-FFF2-40B4-BE49-F238E27FC236}">
              <a16:creationId xmlns:a16="http://schemas.microsoft.com/office/drawing/2014/main" xmlns="" id="{00000000-0008-0000-0700-0000ED010000}"/>
            </a:ext>
          </a:extLst>
        </xdr:cNvPr>
        <xdr:cNvSpPr/>
      </xdr:nvSpPr>
      <xdr:spPr>
        <a:xfrm>
          <a:off x="8699500" y="1671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7162</xdr:rowOff>
    </xdr:from>
    <xdr:ext cx="534377" cy="259045"/>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8483111" y="1680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125574</xdr:rowOff>
    </xdr:from>
    <xdr:to>
      <xdr:col>41</xdr:col>
      <xdr:colOff>101600</xdr:colOff>
      <xdr:row>98</xdr:row>
      <xdr:rowOff>55724</xdr:rowOff>
    </xdr:to>
    <xdr:sp macro="" textlink="">
      <xdr:nvSpPr>
        <xdr:cNvPr id="495" name="楕円 494">
          <a:extLst>
            <a:ext uri="{FF2B5EF4-FFF2-40B4-BE49-F238E27FC236}">
              <a16:creationId xmlns:a16="http://schemas.microsoft.com/office/drawing/2014/main" xmlns="" id="{00000000-0008-0000-0700-0000EF010000}"/>
            </a:ext>
          </a:extLst>
        </xdr:cNvPr>
        <xdr:cNvSpPr/>
      </xdr:nvSpPr>
      <xdr:spPr>
        <a:xfrm>
          <a:off x="7810500" y="1675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46851</xdr:rowOff>
    </xdr:from>
    <xdr:ext cx="534377"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7594111" y="1684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146061</xdr:rowOff>
    </xdr:from>
    <xdr:to>
      <xdr:col>36</xdr:col>
      <xdr:colOff>165100</xdr:colOff>
      <xdr:row>98</xdr:row>
      <xdr:rowOff>76211</xdr:rowOff>
    </xdr:to>
    <xdr:sp macro="" textlink="">
      <xdr:nvSpPr>
        <xdr:cNvPr id="497" name="楕円 496">
          <a:extLst>
            <a:ext uri="{FF2B5EF4-FFF2-40B4-BE49-F238E27FC236}">
              <a16:creationId xmlns:a16="http://schemas.microsoft.com/office/drawing/2014/main" xmlns="" id="{00000000-0008-0000-0700-0000F1010000}"/>
            </a:ext>
          </a:extLst>
        </xdr:cNvPr>
        <xdr:cNvSpPr/>
      </xdr:nvSpPr>
      <xdr:spPr>
        <a:xfrm>
          <a:off x="6921500" y="1677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67338</xdr:rowOff>
    </xdr:from>
    <xdr:ext cx="534377"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6705111" y="1686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xmlns=""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xmlns=""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xmlns=""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xmlns=""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a:extLst>
            <a:ext uri="{FF2B5EF4-FFF2-40B4-BE49-F238E27FC236}">
              <a16:creationId xmlns:a16="http://schemas.microsoft.com/office/drawing/2014/main" xmlns="" id="{00000000-0008-0000-0700-000009020000}"/>
            </a:ext>
          </a:extLst>
        </xdr:cNvPr>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a:extLst>
            <a:ext uri="{FF2B5EF4-FFF2-40B4-BE49-F238E27FC236}">
              <a16:creationId xmlns:a16="http://schemas.microsoft.com/office/drawing/2014/main" xmlns="" id="{00000000-0008-0000-0700-00000B020000}"/>
            </a:ext>
          </a:extLst>
        </xdr:cNvPr>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44419</xdr:rowOff>
    </xdr:from>
    <xdr:to>
      <xdr:col>85</xdr:col>
      <xdr:colOff>127000</xdr:colOff>
      <xdr:row>36</xdr:row>
      <xdr:rowOff>111742</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a:off x="15481300" y="6216619"/>
          <a:ext cx="838200" cy="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a:extLst>
            <a:ext uri="{FF2B5EF4-FFF2-40B4-BE49-F238E27FC236}">
              <a16:creationId xmlns:a16="http://schemas.microsoft.com/office/drawing/2014/main" xmlns="" id="{00000000-0008-0000-0700-00000E020000}"/>
            </a:ext>
          </a:extLst>
        </xdr:cNvPr>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17513</xdr:rowOff>
    </xdr:from>
    <xdr:to>
      <xdr:col>81</xdr:col>
      <xdr:colOff>50800</xdr:colOff>
      <xdr:row>36</xdr:row>
      <xdr:rowOff>44419</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a:off x="14592300" y="6189713"/>
          <a:ext cx="889000" cy="2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158859</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5214111" y="633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17513</xdr:rowOff>
    </xdr:from>
    <xdr:to>
      <xdr:col>76</xdr:col>
      <xdr:colOff>114300</xdr:colOff>
      <xdr:row>36</xdr:row>
      <xdr:rowOff>104793</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flipV="1">
          <a:off x="13703300" y="6189713"/>
          <a:ext cx="889000" cy="8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147131</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4325111" y="63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67668</xdr:rowOff>
    </xdr:from>
    <xdr:to>
      <xdr:col>71</xdr:col>
      <xdr:colOff>177800</xdr:colOff>
      <xdr:row>36</xdr:row>
      <xdr:rowOff>104793</xdr:rowOff>
    </xdr:to>
    <xdr:cxnSp macro="">
      <xdr:nvCxnSpPr>
        <xdr:cNvPr id="534" name="直線コネクタ 533">
          <a:extLst>
            <a:ext uri="{FF2B5EF4-FFF2-40B4-BE49-F238E27FC236}">
              <a16:creationId xmlns:a16="http://schemas.microsoft.com/office/drawing/2014/main" xmlns="" id="{00000000-0008-0000-0700-000016020000}"/>
            </a:ext>
          </a:extLst>
        </xdr:cNvPr>
        <xdr:cNvCxnSpPr/>
      </xdr:nvCxnSpPr>
      <xdr:spPr>
        <a:xfrm>
          <a:off x="12814300" y="6239868"/>
          <a:ext cx="889000" cy="3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a:extLst>
            <a:ext uri="{FF2B5EF4-FFF2-40B4-BE49-F238E27FC236}">
              <a16:creationId xmlns:a16="http://schemas.microsoft.com/office/drawing/2014/main" xmlns="" id="{00000000-0008-0000-0700-000017020000}"/>
            </a:ext>
          </a:extLst>
        </xdr:cNvPr>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156870</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3436111" y="63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a:extLst>
            <a:ext uri="{FF2B5EF4-FFF2-40B4-BE49-F238E27FC236}">
              <a16:creationId xmlns:a16="http://schemas.microsoft.com/office/drawing/2014/main" xmlns="" id="{00000000-0008-0000-0700-000019020000}"/>
            </a:ext>
          </a:extLst>
        </xdr:cNvPr>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124294</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547111" y="62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60942</xdr:rowOff>
    </xdr:from>
    <xdr:to>
      <xdr:col>85</xdr:col>
      <xdr:colOff>177800</xdr:colOff>
      <xdr:row>36</xdr:row>
      <xdr:rowOff>162542</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6268700" y="623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39369</xdr:rowOff>
    </xdr:from>
    <xdr:ext cx="534377" cy="259045"/>
    <xdr:sp macro="" textlink="">
      <xdr:nvSpPr>
        <xdr:cNvPr id="545" name="消防費該当値テキスト">
          <a:extLst>
            <a:ext uri="{FF2B5EF4-FFF2-40B4-BE49-F238E27FC236}">
              <a16:creationId xmlns:a16="http://schemas.microsoft.com/office/drawing/2014/main" xmlns="" id="{00000000-0008-0000-0700-000021020000}"/>
            </a:ext>
          </a:extLst>
        </xdr:cNvPr>
        <xdr:cNvSpPr txBox="1"/>
      </xdr:nvSpPr>
      <xdr:spPr>
        <a:xfrm>
          <a:off x="16370300" y="62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165069</xdr:rowOff>
    </xdr:from>
    <xdr:to>
      <xdr:col>81</xdr:col>
      <xdr:colOff>101600</xdr:colOff>
      <xdr:row>36</xdr:row>
      <xdr:rowOff>95219</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5430500" y="616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111746</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5214111" y="594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138163</xdr:rowOff>
    </xdr:from>
    <xdr:to>
      <xdr:col>76</xdr:col>
      <xdr:colOff>165100</xdr:colOff>
      <xdr:row>36</xdr:row>
      <xdr:rowOff>68313</xdr:rowOff>
    </xdr:to>
    <xdr:sp macro="" textlink="">
      <xdr:nvSpPr>
        <xdr:cNvPr id="548" name="楕円 547">
          <a:extLst>
            <a:ext uri="{FF2B5EF4-FFF2-40B4-BE49-F238E27FC236}">
              <a16:creationId xmlns:a16="http://schemas.microsoft.com/office/drawing/2014/main" xmlns="" id="{00000000-0008-0000-0700-000024020000}"/>
            </a:ext>
          </a:extLst>
        </xdr:cNvPr>
        <xdr:cNvSpPr/>
      </xdr:nvSpPr>
      <xdr:spPr>
        <a:xfrm>
          <a:off x="14541500" y="613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84840</xdr:rowOff>
    </xdr:from>
    <xdr:ext cx="534377"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4325111" y="591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53993</xdr:rowOff>
    </xdr:from>
    <xdr:to>
      <xdr:col>72</xdr:col>
      <xdr:colOff>38100</xdr:colOff>
      <xdr:row>36</xdr:row>
      <xdr:rowOff>155593</xdr:rowOff>
    </xdr:to>
    <xdr:sp macro="" textlink="">
      <xdr:nvSpPr>
        <xdr:cNvPr id="550" name="楕円 549">
          <a:extLst>
            <a:ext uri="{FF2B5EF4-FFF2-40B4-BE49-F238E27FC236}">
              <a16:creationId xmlns:a16="http://schemas.microsoft.com/office/drawing/2014/main" xmlns="" id="{00000000-0008-0000-0700-000026020000}"/>
            </a:ext>
          </a:extLst>
        </xdr:cNvPr>
        <xdr:cNvSpPr/>
      </xdr:nvSpPr>
      <xdr:spPr>
        <a:xfrm>
          <a:off x="13652500" y="622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670</xdr:rowOff>
    </xdr:from>
    <xdr:ext cx="534377"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3436111" y="600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16868</xdr:rowOff>
    </xdr:from>
    <xdr:to>
      <xdr:col>67</xdr:col>
      <xdr:colOff>101600</xdr:colOff>
      <xdr:row>36</xdr:row>
      <xdr:rowOff>118468</xdr:rowOff>
    </xdr:to>
    <xdr:sp macro="" textlink="">
      <xdr:nvSpPr>
        <xdr:cNvPr id="552" name="楕円 551">
          <a:extLst>
            <a:ext uri="{FF2B5EF4-FFF2-40B4-BE49-F238E27FC236}">
              <a16:creationId xmlns:a16="http://schemas.microsoft.com/office/drawing/2014/main" xmlns="" id="{00000000-0008-0000-0700-000028020000}"/>
            </a:ext>
          </a:extLst>
        </xdr:cNvPr>
        <xdr:cNvSpPr/>
      </xdr:nvSpPr>
      <xdr:spPr>
        <a:xfrm>
          <a:off x="12763500" y="618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134995</xdr:rowOff>
    </xdr:from>
    <xdr:ext cx="534377"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2547111" y="596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xmlns=""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a:extLst>
            <a:ext uri="{FF2B5EF4-FFF2-40B4-BE49-F238E27FC236}">
              <a16:creationId xmlns:a16="http://schemas.microsoft.com/office/drawing/2014/main" xmlns="" id="{00000000-0008-0000-0700-000043020000}"/>
            </a:ext>
          </a:extLst>
        </xdr:cNvPr>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a:extLst>
            <a:ext uri="{FF2B5EF4-FFF2-40B4-BE49-F238E27FC236}">
              <a16:creationId xmlns:a16="http://schemas.microsoft.com/office/drawing/2014/main" xmlns="" id="{00000000-0008-0000-0700-000045020000}"/>
            </a:ext>
          </a:extLst>
        </xdr:cNvPr>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80569</xdr:rowOff>
    </xdr:from>
    <xdr:to>
      <xdr:col>85</xdr:col>
      <xdr:colOff>127000</xdr:colOff>
      <xdr:row>58</xdr:row>
      <xdr:rowOff>138519</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a:off x="15481300" y="10024669"/>
          <a:ext cx="838200" cy="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a:extLst>
            <a:ext uri="{FF2B5EF4-FFF2-40B4-BE49-F238E27FC236}">
              <a16:creationId xmlns:a16="http://schemas.microsoft.com/office/drawing/2014/main" xmlns="" id="{00000000-0008-0000-0700-000048020000}"/>
            </a:ext>
          </a:extLst>
        </xdr:cNvPr>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80569</xdr:rowOff>
    </xdr:from>
    <xdr:to>
      <xdr:col>81</xdr:col>
      <xdr:colOff>50800</xdr:colOff>
      <xdr:row>58</xdr:row>
      <xdr:rowOff>117221</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flipV="1">
          <a:off x="14592300" y="10024669"/>
          <a:ext cx="889000" cy="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113614</xdr:rowOff>
    </xdr:from>
    <xdr:to>
      <xdr:col>76</xdr:col>
      <xdr:colOff>114300</xdr:colOff>
      <xdr:row>58</xdr:row>
      <xdr:rowOff>117221</xdr:rowOff>
    </xdr:to>
    <xdr:cxnSp macro="">
      <xdr:nvCxnSpPr>
        <xdr:cNvPr id="589" name="直線コネクタ 588">
          <a:extLst>
            <a:ext uri="{FF2B5EF4-FFF2-40B4-BE49-F238E27FC236}">
              <a16:creationId xmlns:a16="http://schemas.microsoft.com/office/drawing/2014/main" xmlns="" id="{00000000-0008-0000-0700-00004D020000}"/>
            </a:ext>
          </a:extLst>
        </xdr:cNvPr>
        <xdr:cNvCxnSpPr/>
      </xdr:nvCxnSpPr>
      <xdr:spPr>
        <a:xfrm>
          <a:off x="13703300" y="10057714"/>
          <a:ext cx="889000" cy="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a:extLst>
            <a:ext uri="{FF2B5EF4-FFF2-40B4-BE49-F238E27FC236}">
              <a16:creationId xmlns:a16="http://schemas.microsoft.com/office/drawing/2014/main" xmlns="" id="{00000000-0008-0000-0700-00004E020000}"/>
            </a:ext>
          </a:extLst>
        </xdr:cNvPr>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113614</xdr:rowOff>
    </xdr:from>
    <xdr:to>
      <xdr:col>71</xdr:col>
      <xdr:colOff>177800</xdr:colOff>
      <xdr:row>58</xdr:row>
      <xdr:rowOff>128663</xdr:rowOff>
    </xdr:to>
    <xdr:cxnSp macro="">
      <xdr:nvCxnSpPr>
        <xdr:cNvPr id="592" name="直線コネクタ 591">
          <a:extLst>
            <a:ext uri="{FF2B5EF4-FFF2-40B4-BE49-F238E27FC236}">
              <a16:creationId xmlns:a16="http://schemas.microsoft.com/office/drawing/2014/main" xmlns="" id="{00000000-0008-0000-0700-000050020000}"/>
            </a:ext>
          </a:extLst>
        </xdr:cNvPr>
        <xdr:cNvCxnSpPr/>
      </xdr:nvCxnSpPr>
      <xdr:spPr>
        <a:xfrm flipV="1">
          <a:off x="12814300" y="10057714"/>
          <a:ext cx="8890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a:extLst>
            <a:ext uri="{FF2B5EF4-FFF2-40B4-BE49-F238E27FC236}">
              <a16:creationId xmlns:a16="http://schemas.microsoft.com/office/drawing/2014/main" xmlns="" id="{00000000-0008-0000-0700-000051020000}"/>
            </a:ext>
          </a:extLst>
        </xdr:cNvPr>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a:extLst>
            <a:ext uri="{FF2B5EF4-FFF2-40B4-BE49-F238E27FC236}">
              <a16:creationId xmlns:a16="http://schemas.microsoft.com/office/drawing/2014/main" xmlns="" id="{00000000-0008-0000-0700-000053020000}"/>
            </a:ext>
          </a:extLst>
        </xdr:cNvPr>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87719</xdr:rowOff>
    </xdr:from>
    <xdr:to>
      <xdr:col>85</xdr:col>
      <xdr:colOff>177800</xdr:colOff>
      <xdr:row>59</xdr:row>
      <xdr:rowOff>17869</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6268700" y="1003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66146</xdr:rowOff>
    </xdr:from>
    <xdr:ext cx="534377" cy="259045"/>
    <xdr:sp macro="" textlink="">
      <xdr:nvSpPr>
        <xdr:cNvPr id="603" name="教育費該当値テキスト">
          <a:extLst>
            <a:ext uri="{FF2B5EF4-FFF2-40B4-BE49-F238E27FC236}">
              <a16:creationId xmlns:a16="http://schemas.microsoft.com/office/drawing/2014/main" xmlns="" id="{00000000-0008-0000-0700-00005B020000}"/>
            </a:ext>
          </a:extLst>
        </xdr:cNvPr>
        <xdr:cNvSpPr txBox="1"/>
      </xdr:nvSpPr>
      <xdr:spPr>
        <a:xfrm>
          <a:off x="16370300" y="1001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29769</xdr:rowOff>
    </xdr:from>
    <xdr:to>
      <xdr:col>81</xdr:col>
      <xdr:colOff>101600</xdr:colOff>
      <xdr:row>58</xdr:row>
      <xdr:rowOff>131369</xdr:rowOff>
    </xdr:to>
    <xdr:sp macro="" textlink="">
      <xdr:nvSpPr>
        <xdr:cNvPr id="604" name="楕円 603">
          <a:extLst>
            <a:ext uri="{FF2B5EF4-FFF2-40B4-BE49-F238E27FC236}">
              <a16:creationId xmlns:a16="http://schemas.microsoft.com/office/drawing/2014/main" xmlns="" id="{00000000-0008-0000-0700-00005C020000}"/>
            </a:ext>
          </a:extLst>
        </xdr:cNvPr>
        <xdr:cNvSpPr/>
      </xdr:nvSpPr>
      <xdr:spPr>
        <a:xfrm>
          <a:off x="15430500" y="997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122496</xdr:rowOff>
    </xdr:from>
    <xdr:ext cx="534377"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5214111" y="1006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66421</xdr:rowOff>
    </xdr:from>
    <xdr:to>
      <xdr:col>76</xdr:col>
      <xdr:colOff>165100</xdr:colOff>
      <xdr:row>58</xdr:row>
      <xdr:rowOff>168021</xdr:rowOff>
    </xdr:to>
    <xdr:sp macro="" textlink="">
      <xdr:nvSpPr>
        <xdr:cNvPr id="606" name="楕円 605">
          <a:extLst>
            <a:ext uri="{FF2B5EF4-FFF2-40B4-BE49-F238E27FC236}">
              <a16:creationId xmlns:a16="http://schemas.microsoft.com/office/drawing/2014/main" xmlns="" id="{00000000-0008-0000-0700-00005E020000}"/>
            </a:ext>
          </a:extLst>
        </xdr:cNvPr>
        <xdr:cNvSpPr/>
      </xdr:nvSpPr>
      <xdr:spPr>
        <a:xfrm>
          <a:off x="14541500" y="1001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159148</xdr:rowOff>
    </xdr:from>
    <xdr:ext cx="534377"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4325111" y="101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62814</xdr:rowOff>
    </xdr:from>
    <xdr:to>
      <xdr:col>72</xdr:col>
      <xdr:colOff>38100</xdr:colOff>
      <xdr:row>58</xdr:row>
      <xdr:rowOff>164414</xdr:rowOff>
    </xdr:to>
    <xdr:sp macro="" textlink="">
      <xdr:nvSpPr>
        <xdr:cNvPr id="608" name="楕円 607">
          <a:extLst>
            <a:ext uri="{FF2B5EF4-FFF2-40B4-BE49-F238E27FC236}">
              <a16:creationId xmlns:a16="http://schemas.microsoft.com/office/drawing/2014/main" xmlns="" id="{00000000-0008-0000-0700-000060020000}"/>
            </a:ext>
          </a:extLst>
        </xdr:cNvPr>
        <xdr:cNvSpPr/>
      </xdr:nvSpPr>
      <xdr:spPr>
        <a:xfrm>
          <a:off x="13652500" y="1000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155541</xdr:rowOff>
    </xdr:from>
    <xdr:ext cx="534377"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3436111" y="1009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77863</xdr:rowOff>
    </xdr:from>
    <xdr:to>
      <xdr:col>67</xdr:col>
      <xdr:colOff>101600</xdr:colOff>
      <xdr:row>59</xdr:row>
      <xdr:rowOff>8013</xdr:rowOff>
    </xdr:to>
    <xdr:sp macro="" textlink="">
      <xdr:nvSpPr>
        <xdr:cNvPr id="610" name="楕円 609">
          <a:extLst>
            <a:ext uri="{FF2B5EF4-FFF2-40B4-BE49-F238E27FC236}">
              <a16:creationId xmlns:a16="http://schemas.microsoft.com/office/drawing/2014/main" xmlns="" id="{00000000-0008-0000-0700-000062020000}"/>
            </a:ext>
          </a:extLst>
        </xdr:cNvPr>
        <xdr:cNvSpPr/>
      </xdr:nvSpPr>
      <xdr:spPr>
        <a:xfrm>
          <a:off x="12763500" y="1002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170590</xdr:rowOff>
    </xdr:from>
    <xdr:ext cx="534377"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2547111" y="1011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xmlns=""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xmlns=""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a:extLst>
            <a:ext uri="{FF2B5EF4-FFF2-40B4-BE49-F238E27FC236}">
              <a16:creationId xmlns:a16="http://schemas.microsoft.com/office/drawing/2014/main" xmlns="" id="{00000000-0008-0000-0700-00007C020000}"/>
            </a:ext>
          </a:extLst>
        </xdr:cNvPr>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a:extLst>
            <a:ext uri="{FF2B5EF4-FFF2-40B4-BE49-F238E27FC236}">
              <a16:creationId xmlns:a16="http://schemas.microsoft.com/office/drawing/2014/main" xmlns="" id="{00000000-0008-0000-0700-00007E020000}"/>
            </a:ext>
          </a:extLst>
        </xdr:cNvPr>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a:extLst>
            <a:ext uri="{FF2B5EF4-FFF2-40B4-BE49-F238E27FC236}">
              <a16:creationId xmlns:a16="http://schemas.microsoft.com/office/drawing/2014/main" xmlns="" id="{00000000-0008-0000-0700-000081020000}"/>
            </a:ext>
          </a:extLst>
        </xdr:cNvPr>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a:extLst>
            <a:ext uri="{FF2B5EF4-FFF2-40B4-BE49-F238E27FC236}">
              <a16:creationId xmlns:a16="http://schemas.microsoft.com/office/drawing/2014/main" xmlns="" id="{00000000-0008-0000-0700-000082020000}"/>
            </a:ext>
          </a:extLst>
        </xdr:cNvPr>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a:extLst>
            <a:ext uri="{FF2B5EF4-FFF2-40B4-BE49-F238E27FC236}">
              <a16:creationId xmlns:a16="http://schemas.microsoft.com/office/drawing/2014/main" xmlns="" id="{00000000-0008-0000-0700-000084020000}"/>
            </a:ext>
          </a:extLst>
        </xdr:cNvPr>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a:extLst>
            <a:ext uri="{FF2B5EF4-FFF2-40B4-BE49-F238E27FC236}">
              <a16:creationId xmlns:a16="http://schemas.microsoft.com/office/drawing/2014/main" xmlns="" id="{00000000-0008-0000-0700-000086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a:extLst>
            <a:ext uri="{FF2B5EF4-FFF2-40B4-BE49-F238E27FC236}">
              <a16:creationId xmlns:a16="http://schemas.microsoft.com/office/drawing/2014/main" xmlns="" id="{00000000-0008-0000-0700-000087020000}"/>
            </a:ext>
          </a:extLst>
        </xdr:cNvPr>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a:extLst>
            <a:ext uri="{FF2B5EF4-FFF2-40B4-BE49-F238E27FC236}">
              <a16:creationId xmlns:a16="http://schemas.microsoft.com/office/drawing/2014/main" xmlns="" id="{00000000-0008-0000-0700-000089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a:extLst>
            <a:ext uri="{FF2B5EF4-FFF2-40B4-BE49-F238E27FC236}">
              <a16:creationId xmlns:a16="http://schemas.microsoft.com/office/drawing/2014/main" xmlns="" id="{00000000-0008-0000-0700-00008A020000}"/>
            </a:ext>
          </a:extLst>
        </xdr:cNvPr>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a:extLst>
            <a:ext uri="{FF2B5EF4-FFF2-40B4-BE49-F238E27FC236}">
              <a16:creationId xmlns:a16="http://schemas.microsoft.com/office/drawing/2014/main" xmlns="" id="{00000000-0008-0000-0700-00008C020000}"/>
            </a:ext>
          </a:extLst>
        </xdr:cNvPr>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249299" cy="259045"/>
    <xdr:sp macro="" textlink="">
      <xdr:nvSpPr>
        <xdr:cNvPr id="660" name="災害復旧費該当値テキスト">
          <a:extLst>
            <a:ext uri="{FF2B5EF4-FFF2-40B4-BE49-F238E27FC236}">
              <a16:creationId xmlns:a16="http://schemas.microsoft.com/office/drawing/2014/main" xmlns="" id="{00000000-0008-0000-0700-000094020000}"/>
            </a:ext>
          </a:extLst>
        </xdr:cNvPr>
        <xdr:cNvSpPr txBox="1"/>
      </xdr:nvSpPr>
      <xdr:spPr>
        <a:xfrm>
          <a:off x="16370300" y="13510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a:extLst>
            <a:ext uri="{FF2B5EF4-FFF2-40B4-BE49-F238E27FC236}">
              <a16:creationId xmlns:a16="http://schemas.microsoft.com/office/drawing/2014/main" xmlns="" id="{00000000-0008-0000-0700-00009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a:extLst>
            <a:ext uri="{FF2B5EF4-FFF2-40B4-BE49-F238E27FC236}">
              <a16:creationId xmlns:a16="http://schemas.microsoft.com/office/drawing/2014/main" xmlns="" id="{00000000-0008-0000-0700-00009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a:extLst>
            <a:ext uri="{FF2B5EF4-FFF2-40B4-BE49-F238E27FC236}">
              <a16:creationId xmlns:a16="http://schemas.microsoft.com/office/drawing/2014/main" xmlns="" id="{00000000-0008-0000-0700-00009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xmlns=""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xmlns=""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a:extLst>
            <a:ext uri="{FF2B5EF4-FFF2-40B4-BE49-F238E27FC236}">
              <a16:creationId xmlns:a16="http://schemas.microsoft.com/office/drawing/2014/main" xmlns="" id="{00000000-0008-0000-0700-0000B5020000}"/>
            </a:ext>
          </a:extLst>
        </xdr:cNvPr>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a:extLst>
            <a:ext uri="{FF2B5EF4-FFF2-40B4-BE49-F238E27FC236}">
              <a16:creationId xmlns:a16="http://schemas.microsoft.com/office/drawing/2014/main" xmlns="" id="{00000000-0008-0000-0700-0000B7020000}"/>
            </a:ext>
          </a:extLst>
        </xdr:cNvPr>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57544</xdr:rowOff>
    </xdr:from>
    <xdr:to>
      <xdr:col>85</xdr:col>
      <xdr:colOff>127000</xdr:colOff>
      <xdr:row>97</xdr:row>
      <xdr:rowOff>78169</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flipV="1">
          <a:off x="15481300" y="16688194"/>
          <a:ext cx="838200" cy="2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a:extLst>
            <a:ext uri="{FF2B5EF4-FFF2-40B4-BE49-F238E27FC236}">
              <a16:creationId xmlns:a16="http://schemas.microsoft.com/office/drawing/2014/main" xmlns="" id="{00000000-0008-0000-0700-0000BA020000}"/>
            </a:ext>
          </a:extLst>
        </xdr:cNvPr>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68135</xdr:rowOff>
    </xdr:from>
    <xdr:to>
      <xdr:col>81</xdr:col>
      <xdr:colOff>50800</xdr:colOff>
      <xdr:row>97</xdr:row>
      <xdr:rowOff>78169</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a:off x="14592300" y="16698785"/>
          <a:ext cx="889000" cy="1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a:extLst>
            <a:ext uri="{FF2B5EF4-FFF2-40B4-BE49-F238E27FC236}">
              <a16:creationId xmlns:a16="http://schemas.microsoft.com/office/drawing/2014/main" xmlns="" id="{00000000-0008-0000-0700-0000BD020000}"/>
            </a:ext>
          </a:extLst>
        </xdr:cNvPr>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68135</xdr:rowOff>
    </xdr:from>
    <xdr:to>
      <xdr:col>76</xdr:col>
      <xdr:colOff>114300</xdr:colOff>
      <xdr:row>97</xdr:row>
      <xdr:rowOff>76022</xdr:rowOff>
    </xdr:to>
    <xdr:cxnSp macro="">
      <xdr:nvCxnSpPr>
        <xdr:cNvPr id="703" name="直線コネクタ 702">
          <a:extLst>
            <a:ext uri="{FF2B5EF4-FFF2-40B4-BE49-F238E27FC236}">
              <a16:creationId xmlns:a16="http://schemas.microsoft.com/office/drawing/2014/main" xmlns="" id="{00000000-0008-0000-0700-0000BF020000}"/>
            </a:ext>
          </a:extLst>
        </xdr:cNvPr>
        <xdr:cNvCxnSpPr/>
      </xdr:nvCxnSpPr>
      <xdr:spPr>
        <a:xfrm flipV="1">
          <a:off x="13703300" y="16698785"/>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a:extLst>
            <a:ext uri="{FF2B5EF4-FFF2-40B4-BE49-F238E27FC236}">
              <a16:creationId xmlns:a16="http://schemas.microsoft.com/office/drawing/2014/main" xmlns="" id="{00000000-0008-0000-0700-0000C0020000}"/>
            </a:ext>
          </a:extLst>
        </xdr:cNvPr>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76022</xdr:rowOff>
    </xdr:from>
    <xdr:to>
      <xdr:col>71</xdr:col>
      <xdr:colOff>177800</xdr:colOff>
      <xdr:row>97</xdr:row>
      <xdr:rowOff>80366</xdr:rowOff>
    </xdr:to>
    <xdr:cxnSp macro="">
      <xdr:nvCxnSpPr>
        <xdr:cNvPr id="706" name="直線コネクタ 705">
          <a:extLst>
            <a:ext uri="{FF2B5EF4-FFF2-40B4-BE49-F238E27FC236}">
              <a16:creationId xmlns:a16="http://schemas.microsoft.com/office/drawing/2014/main" xmlns="" id="{00000000-0008-0000-0700-0000C2020000}"/>
            </a:ext>
          </a:extLst>
        </xdr:cNvPr>
        <xdr:cNvCxnSpPr/>
      </xdr:nvCxnSpPr>
      <xdr:spPr>
        <a:xfrm flipV="1">
          <a:off x="12814300" y="16706672"/>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a:extLst>
            <a:ext uri="{FF2B5EF4-FFF2-40B4-BE49-F238E27FC236}">
              <a16:creationId xmlns:a16="http://schemas.microsoft.com/office/drawing/2014/main" xmlns="" id="{00000000-0008-0000-0700-0000C3020000}"/>
            </a:ext>
          </a:extLst>
        </xdr:cNvPr>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a:extLst>
            <a:ext uri="{FF2B5EF4-FFF2-40B4-BE49-F238E27FC236}">
              <a16:creationId xmlns:a16="http://schemas.microsoft.com/office/drawing/2014/main" xmlns="" id="{00000000-0008-0000-0700-0000C5020000}"/>
            </a:ext>
          </a:extLst>
        </xdr:cNvPr>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6744</xdr:rowOff>
    </xdr:from>
    <xdr:to>
      <xdr:col>85</xdr:col>
      <xdr:colOff>177800</xdr:colOff>
      <xdr:row>97</xdr:row>
      <xdr:rowOff>108344</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6268700" y="1663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156621</xdr:rowOff>
    </xdr:from>
    <xdr:ext cx="534377" cy="259045"/>
    <xdr:sp macro="" textlink="">
      <xdr:nvSpPr>
        <xdr:cNvPr id="717" name="公債費該当値テキスト">
          <a:extLst>
            <a:ext uri="{FF2B5EF4-FFF2-40B4-BE49-F238E27FC236}">
              <a16:creationId xmlns:a16="http://schemas.microsoft.com/office/drawing/2014/main" xmlns="" id="{00000000-0008-0000-0700-0000CD020000}"/>
            </a:ext>
          </a:extLst>
        </xdr:cNvPr>
        <xdr:cNvSpPr txBox="1"/>
      </xdr:nvSpPr>
      <xdr:spPr>
        <a:xfrm>
          <a:off x="16370300" y="1661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27369</xdr:rowOff>
    </xdr:from>
    <xdr:to>
      <xdr:col>81</xdr:col>
      <xdr:colOff>101600</xdr:colOff>
      <xdr:row>97</xdr:row>
      <xdr:rowOff>128969</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5430500" y="1665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120096</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5214111" y="1675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17335</xdr:rowOff>
    </xdr:from>
    <xdr:to>
      <xdr:col>76</xdr:col>
      <xdr:colOff>165100</xdr:colOff>
      <xdr:row>97</xdr:row>
      <xdr:rowOff>118935</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4541500" y="1664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110062</xdr:rowOff>
    </xdr:from>
    <xdr:ext cx="534377"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4325111" y="1674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25222</xdr:rowOff>
    </xdr:from>
    <xdr:to>
      <xdr:col>72</xdr:col>
      <xdr:colOff>38100</xdr:colOff>
      <xdr:row>97</xdr:row>
      <xdr:rowOff>126822</xdr:rowOff>
    </xdr:to>
    <xdr:sp macro="" textlink="">
      <xdr:nvSpPr>
        <xdr:cNvPr id="722" name="楕円 721">
          <a:extLst>
            <a:ext uri="{FF2B5EF4-FFF2-40B4-BE49-F238E27FC236}">
              <a16:creationId xmlns:a16="http://schemas.microsoft.com/office/drawing/2014/main" xmlns="" id="{00000000-0008-0000-0700-0000D2020000}"/>
            </a:ext>
          </a:extLst>
        </xdr:cNvPr>
        <xdr:cNvSpPr/>
      </xdr:nvSpPr>
      <xdr:spPr>
        <a:xfrm>
          <a:off x="13652500" y="166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117949</xdr:rowOff>
    </xdr:from>
    <xdr:ext cx="534377"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3436111" y="1674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29566</xdr:rowOff>
    </xdr:from>
    <xdr:to>
      <xdr:col>67</xdr:col>
      <xdr:colOff>101600</xdr:colOff>
      <xdr:row>97</xdr:row>
      <xdr:rowOff>131166</xdr:rowOff>
    </xdr:to>
    <xdr:sp macro="" textlink="">
      <xdr:nvSpPr>
        <xdr:cNvPr id="724" name="楕円 723">
          <a:extLst>
            <a:ext uri="{FF2B5EF4-FFF2-40B4-BE49-F238E27FC236}">
              <a16:creationId xmlns:a16="http://schemas.microsoft.com/office/drawing/2014/main" xmlns="" id="{00000000-0008-0000-0700-0000D4020000}"/>
            </a:ext>
          </a:extLst>
        </xdr:cNvPr>
        <xdr:cNvSpPr/>
      </xdr:nvSpPr>
      <xdr:spPr>
        <a:xfrm>
          <a:off x="12763500" y="1666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122293</xdr:rowOff>
    </xdr:from>
    <xdr:ext cx="534377"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2547111" y="1675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xmlns=""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xmlns=""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xmlns=""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a:extLst>
            <a:ext uri="{FF2B5EF4-FFF2-40B4-BE49-F238E27FC236}">
              <a16:creationId xmlns:a16="http://schemas.microsoft.com/office/drawing/2014/main" xmlns="" id="{00000000-0008-0000-0700-0000EA020000}"/>
            </a:ext>
          </a:extLst>
        </xdr:cNvPr>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a:extLst>
            <a:ext uri="{FF2B5EF4-FFF2-40B4-BE49-F238E27FC236}">
              <a16:creationId xmlns:a16="http://schemas.microsoft.com/office/drawing/2014/main" xmlns="" id="{00000000-0008-0000-0700-0000EC020000}"/>
            </a:ext>
          </a:extLst>
        </xdr:cNvPr>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a:extLst>
            <a:ext uri="{FF2B5EF4-FFF2-40B4-BE49-F238E27FC236}">
              <a16:creationId xmlns:a16="http://schemas.microsoft.com/office/drawing/2014/main" xmlns="" id="{00000000-0008-0000-0700-0000EF020000}"/>
            </a:ext>
          </a:extLst>
        </xdr:cNvPr>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a:extLst>
            <a:ext uri="{FF2B5EF4-FFF2-40B4-BE49-F238E27FC236}">
              <a16:creationId xmlns:a16="http://schemas.microsoft.com/office/drawing/2014/main" xmlns="" id="{00000000-0008-0000-0700-000002030000}"/>
            </a:ext>
          </a:extLst>
        </xdr:cNvPr>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a:extLst>
            <a:ext uri="{FF2B5EF4-FFF2-40B4-BE49-F238E27FC236}">
              <a16:creationId xmlns:a16="http://schemas.microsoft.com/office/drawing/2014/main" xmlns="" id="{00000000-0008-0000-0700-000009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xmlns=""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xmlns=""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xmlns=""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xmlns=""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xmlns=""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xmlns=""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xmlns=""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xmlns=""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xmlns=""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xmlns=""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xmlns=""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全体的に負担は減少している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負担の大きいもので</a:t>
          </a:r>
          <a:r>
            <a:rPr kumimoji="1" lang="ja-JP" altLang="ja-JP" sz="1100">
              <a:solidFill>
                <a:schemeClr val="dk1"/>
              </a:solidFill>
              <a:effectLst/>
              <a:latin typeface="+mn-lt"/>
              <a:ea typeface="+mn-ea"/>
              <a:cs typeface="+mn-cs"/>
            </a:rPr>
            <a:t>民生費は、住民一人あたり</a:t>
          </a:r>
          <a:r>
            <a:rPr kumimoji="1" lang="ja-JP" altLang="en-US" sz="1100">
              <a:solidFill>
                <a:schemeClr val="dk1"/>
              </a:solidFill>
              <a:effectLst/>
              <a:latin typeface="+mn-lt"/>
              <a:ea typeface="+mn-ea"/>
              <a:cs typeface="+mn-cs"/>
            </a:rPr>
            <a:t>１２３，０７９</a:t>
          </a:r>
          <a:r>
            <a:rPr kumimoji="1" lang="ja-JP" altLang="ja-JP" sz="1100">
              <a:solidFill>
                <a:schemeClr val="dk1"/>
              </a:solidFill>
              <a:effectLst/>
              <a:latin typeface="+mn-lt"/>
              <a:ea typeface="+mn-ea"/>
              <a:cs typeface="+mn-cs"/>
            </a:rPr>
            <a:t>円となっており、前年度より</a:t>
          </a:r>
          <a:r>
            <a:rPr kumimoji="1" lang="ja-JP" altLang="en-US" sz="1100">
              <a:solidFill>
                <a:schemeClr val="dk1"/>
              </a:solidFill>
              <a:effectLst/>
              <a:latin typeface="+mn-lt"/>
              <a:ea typeface="+mn-ea"/>
              <a:cs typeface="+mn-cs"/>
            </a:rPr>
            <a:t>３，０３３</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しており、類似団体平均を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a:t>
          </a:r>
          <a:r>
            <a:rPr kumimoji="1" lang="ja-JP" altLang="en-US" sz="1100">
              <a:solidFill>
                <a:schemeClr val="dk1"/>
              </a:solidFill>
              <a:effectLst/>
              <a:latin typeface="+mn-lt"/>
              <a:ea typeface="+mn-ea"/>
              <a:cs typeface="+mn-cs"/>
            </a:rPr>
            <a:t>前年度の</a:t>
          </a:r>
          <a:r>
            <a:rPr kumimoji="1" lang="ja-JP" altLang="ja-JP" sz="1100">
              <a:solidFill>
                <a:schemeClr val="dk1"/>
              </a:solidFill>
              <a:effectLst/>
              <a:latin typeface="+mn-lt"/>
              <a:ea typeface="+mn-ea"/>
              <a:cs typeface="+mn-cs"/>
            </a:rPr>
            <a:t>改修工事</a:t>
          </a:r>
          <a:r>
            <a:rPr kumimoji="1" lang="ja-JP" altLang="en-US" sz="1100">
              <a:solidFill>
                <a:schemeClr val="dk1"/>
              </a:solidFill>
              <a:effectLst/>
              <a:latin typeface="+mn-lt"/>
              <a:ea typeface="+mn-ea"/>
              <a:cs typeface="+mn-cs"/>
            </a:rPr>
            <a:t>が完了したこと</a:t>
          </a:r>
          <a:r>
            <a:rPr kumimoji="1" lang="ja-JP" altLang="ja-JP" sz="1100">
              <a:solidFill>
                <a:schemeClr val="dk1"/>
              </a:solidFill>
              <a:effectLst/>
              <a:latin typeface="+mn-lt"/>
              <a:ea typeface="+mn-ea"/>
              <a:cs typeface="+mn-cs"/>
            </a:rPr>
            <a:t>が主な要因である。</a:t>
          </a:r>
          <a:endParaRPr lang="ja-JP" altLang="ja-JP" sz="1400">
            <a:effectLst/>
          </a:endParaRPr>
        </a:p>
        <a:p>
          <a:r>
            <a:rPr kumimoji="1" lang="ja-JP" altLang="en-US" sz="1100">
              <a:solidFill>
                <a:schemeClr val="dk1"/>
              </a:solidFill>
              <a:effectLst/>
              <a:latin typeface="+mn-lt"/>
              <a:ea typeface="+mn-ea"/>
              <a:cs typeface="+mn-cs"/>
            </a:rPr>
            <a:t>公債</a:t>
          </a:r>
          <a:r>
            <a:rPr kumimoji="1" lang="ja-JP" altLang="ja-JP" sz="1100">
              <a:solidFill>
                <a:schemeClr val="dk1"/>
              </a:solidFill>
              <a:effectLst/>
              <a:latin typeface="+mn-lt"/>
              <a:ea typeface="+mn-ea"/>
              <a:cs typeface="+mn-cs"/>
            </a:rPr>
            <a:t>費は、住民一人あたり</a:t>
          </a:r>
          <a:r>
            <a:rPr kumimoji="1" lang="ja-JP" altLang="en-US" sz="1100">
              <a:solidFill>
                <a:schemeClr val="dk1"/>
              </a:solidFill>
              <a:effectLst/>
              <a:latin typeface="+mn-lt"/>
              <a:ea typeface="+mn-ea"/>
              <a:cs typeface="+mn-cs"/>
            </a:rPr>
            <a:t>２５，９６９</a:t>
          </a:r>
          <a:r>
            <a:rPr kumimoji="1" lang="ja-JP" altLang="ja-JP" sz="1100">
              <a:solidFill>
                <a:schemeClr val="dk1"/>
              </a:solidFill>
              <a:effectLst/>
              <a:latin typeface="+mn-lt"/>
              <a:ea typeface="+mn-ea"/>
              <a:cs typeface="+mn-cs"/>
            </a:rPr>
            <a:t>円となっており、前年度より</a:t>
          </a:r>
          <a:r>
            <a:rPr kumimoji="1" lang="ja-JP" altLang="en-US" sz="1100">
              <a:solidFill>
                <a:schemeClr val="dk1"/>
              </a:solidFill>
              <a:effectLst/>
              <a:latin typeface="+mn-lt"/>
              <a:ea typeface="+mn-ea"/>
              <a:cs typeface="+mn-cs"/>
            </a:rPr>
            <a:t>１，６２４</a:t>
          </a:r>
          <a:r>
            <a:rPr kumimoji="1" lang="ja-JP" altLang="ja-JP" sz="1100">
              <a:solidFill>
                <a:schemeClr val="dk1"/>
              </a:solidFill>
              <a:effectLst/>
              <a:latin typeface="+mn-lt"/>
              <a:ea typeface="+mn-ea"/>
              <a:cs typeface="+mn-cs"/>
            </a:rPr>
            <a:t>円増加しているが、類似団体平均は下回っている。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徳島県北島町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交付税の減少に伴う財源補填により財政調整基金残高及び実質単年度収支が前年より下がっている。</a:t>
          </a:r>
          <a:r>
            <a:rPr kumimoji="1" lang="ja-JP" altLang="ja-JP" sz="1100">
              <a:solidFill>
                <a:schemeClr val="dk1"/>
              </a:solidFill>
              <a:effectLst/>
              <a:latin typeface="+mn-lt"/>
              <a:ea typeface="+mn-ea"/>
              <a:cs typeface="+mn-cs"/>
            </a:rPr>
            <a:t>今後も事務事業の見直しなど歳出の合理化等を推進し、健全な行財政運営に努めていく。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徳島県北島町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他会計すべてにおいて黒字数値で安定している。しかし、一般家計の繰出金が増加傾向であるため、予算編成時に事業内容の精査を行い、一層の財政健全化に努める。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7588331</v>
      </c>
      <c r="BO4" s="461"/>
      <c r="BP4" s="461"/>
      <c r="BQ4" s="461"/>
      <c r="BR4" s="461"/>
      <c r="BS4" s="461"/>
      <c r="BT4" s="461"/>
      <c r="BU4" s="462"/>
      <c r="BV4" s="460">
        <v>7834265</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4.0999999999999996</v>
      </c>
      <c r="CU4" s="642"/>
      <c r="CV4" s="642"/>
      <c r="CW4" s="642"/>
      <c r="CX4" s="642"/>
      <c r="CY4" s="642"/>
      <c r="CZ4" s="642"/>
      <c r="DA4" s="643"/>
      <c r="DB4" s="641">
        <v>4.2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7212472</v>
      </c>
      <c r="BO5" s="466"/>
      <c r="BP5" s="466"/>
      <c r="BQ5" s="466"/>
      <c r="BR5" s="466"/>
      <c r="BS5" s="466"/>
      <c r="BT5" s="466"/>
      <c r="BU5" s="467"/>
      <c r="BV5" s="465">
        <v>7516667</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90.5</v>
      </c>
      <c r="CU5" s="436"/>
      <c r="CV5" s="436"/>
      <c r="CW5" s="436"/>
      <c r="CX5" s="436"/>
      <c r="CY5" s="436"/>
      <c r="CZ5" s="436"/>
      <c r="DA5" s="437"/>
      <c r="DB5" s="435">
        <v>86.6</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375859</v>
      </c>
      <c r="BO6" s="466"/>
      <c r="BP6" s="466"/>
      <c r="BQ6" s="466"/>
      <c r="BR6" s="466"/>
      <c r="BS6" s="466"/>
      <c r="BT6" s="466"/>
      <c r="BU6" s="467"/>
      <c r="BV6" s="465">
        <v>317598</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95.8</v>
      </c>
      <c r="CU6" s="616"/>
      <c r="CV6" s="616"/>
      <c r="CW6" s="616"/>
      <c r="CX6" s="616"/>
      <c r="CY6" s="616"/>
      <c r="CZ6" s="616"/>
      <c r="DA6" s="617"/>
      <c r="DB6" s="615">
        <v>92.4</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179211</v>
      </c>
      <c r="BO7" s="466"/>
      <c r="BP7" s="466"/>
      <c r="BQ7" s="466"/>
      <c r="BR7" s="466"/>
      <c r="BS7" s="466"/>
      <c r="BT7" s="466"/>
      <c r="BU7" s="467"/>
      <c r="BV7" s="465">
        <v>120172</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4746523</v>
      </c>
      <c r="CU7" s="466"/>
      <c r="CV7" s="466"/>
      <c r="CW7" s="466"/>
      <c r="CX7" s="466"/>
      <c r="CY7" s="466"/>
      <c r="CZ7" s="466"/>
      <c r="DA7" s="467"/>
      <c r="DB7" s="465">
        <v>4659390</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196648</v>
      </c>
      <c r="BO8" s="466"/>
      <c r="BP8" s="466"/>
      <c r="BQ8" s="466"/>
      <c r="BR8" s="466"/>
      <c r="BS8" s="466"/>
      <c r="BT8" s="466"/>
      <c r="BU8" s="467"/>
      <c r="BV8" s="465">
        <v>197426</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0.8</v>
      </c>
      <c r="CU8" s="579"/>
      <c r="CV8" s="579"/>
      <c r="CW8" s="579"/>
      <c r="CX8" s="579"/>
      <c r="CY8" s="579"/>
      <c r="CZ8" s="579"/>
      <c r="DA8" s="580"/>
      <c r="DB8" s="578">
        <v>0.77</v>
      </c>
      <c r="DC8" s="579"/>
      <c r="DD8" s="579"/>
      <c r="DE8" s="579"/>
      <c r="DF8" s="579"/>
      <c r="DG8" s="579"/>
      <c r="DH8" s="579"/>
      <c r="DI8" s="580"/>
      <c r="DJ8" s="185"/>
      <c r="DK8" s="185"/>
      <c r="DL8" s="185"/>
      <c r="DM8" s="185"/>
      <c r="DN8" s="185"/>
      <c r="DO8" s="185"/>
    </row>
    <row r="9" spans="1:119" ht="18.75" customHeight="1" thickBot="1" x14ac:dyDescent="0.2">
      <c r="A9" s="186"/>
      <c r="B9" s="604" t="s">
        <v>113</v>
      </c>
      <c r="C9" s="605"/>
      <c r="D9" s="605"/>
      <c r="E9" s="605"/>
      <c r="F9" s="605"/>
      <c r="G9" s="605"/>
      <c r="H9" s="605"/>
      <c r="I9" s="605"/>
      <c r="J9" s="605"/>
      <c r="K9" s="528"/>
      <c r="L9" s="606" t="s">
        <v>114</v>
      </c>
      <c r="M9" s="607"/>
      <c r="N9" s="607"/>
      <c r="O9" s="607"/>
      <c r="P9" s="607"/>
      <c r="Q9" s="608"/>
      <c r="R9" s="609">
        <v>22446</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110</v>
      </c>
      <c r="AV9" s="523"/>
      <c r="AW9" s="523"/>
      <c r="AX9" s="523"/>
      <c r="AY9" s="445" t="s">
        <v>117</v>
      </c>
      <c r="AZ9" s="446"/>
      <c r="BA9" s="446"/>
      <c r="BB9" s="446"/>
      <c r="BC9" s="446"/>
      <c r="BD9" s="446"/>
      <c r="BE9" s="446"/>
      <c r="BF9" s="446"/>
      <c r="BG9" s="446"/>
      <c r="BH9" s="446"/>
      <c r="BI9" s="446"/>
      <c r="BJ9" s="446"/>
      <c r="BK9" s="446"/>
      <c r="BL9" s="446"/>
      <c r="BM9" s="447"/>
      <c r="BN9" s="465">
        <v>-778</v>
      </c>
      <c r="BO9" s="466"/>
      <c r="BP9" s="466"/>
      <c r="BQ9" s="466"/>
      <c r="BR9" s="466"/>
      <c r="BS9" s="466"/>
      <c r="BT9" s="466"/>
      <c r="BU9" s="467"/>
      <c r="BV9" s="465">
        <v>-87726</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10.8</v>
      </c>
      <c r="CU9" s="436"/>
      <c r="CV9" s="436"/>
      <c r="CW9" s="436"/>
      <c r="CX9" s="436"/>
      <c r="CY9" s="436"/>
      <c r="CZ9" s="436"/>
      <c r="DA9" s="437"/>
      <c r="DB9" s="435">
        <v>10.1</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21658</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110</v>
      </c>
      <c r="AV10" s="523"/>
      <c r="AW10" s="523"/>
      <c r="AX10" s="523"/>
      <c r="AY10" s="445" t="s">
        <v>121</v>
      </c>
      <c r="AZ10" s="446"/>
      <c r="BA10" s="446"/>
      <c r="BB10" s="446"/>
      <c r="BC10" s="446"/>
      <c r="BD10" s="446"/>
      <c r="BE10" s="446"/>
      <c r="BF10" s="446"/>
      <c r="BG10" s="446"/>
      <c r="BH10" s="446"/>
      <c r="BI10" s="446"/>
      <c r="BJ10" s="446"/>
      <c r="BK10" s="446"/>
      <c r="BL10" s="446"/>
      <c r="BM10" s="447"/>
      <c r="BN10" s="465">
        <v>100803</v>
      </c>
      <c r="BO10" s="466"/>
      <c r="BP10" s="466"/>
      <c r="BQ10" s="466"/>
      <c r="BR10" s="466"/>
      <c r="BS10" s="466"/>
      <c r="BT10" s="466"/>
      <c r="BU10" s="467"/>
      <c r="BV10" s="465">
        <v>144110</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110</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23260</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400000</v>
      </c>
      <c r="BO12" s="466"/>
      <c r="BP12" s="466"/>
      <c r="BQ12" s="466"/>
      <c r="BR12" s="466"/>
      <c r="BS12" s="466"/>
      <c r="BT12" s="466"/>
      <c r="BU12" s="467"/>
      <c r="BV12" s="465">
        <v>143000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23103</v>
      </c>
      <c r="S13" s="569"/>
      <c r="T13" s="569"/>
      <c r="U13" s="569"/>
      <c r="V13" s="570"/>
      <c r="W13" s="556" t="s">
        <v>139</v>
      </c>
      <c r="X13" s="478"/>
      <c r="Y13" s="478"/>
      <c r="Z13" s="478"/>
      <c r="AA13" s="478"/>
      <c r="AB13" s="479"/>
      <c r="AC13" s="441">
        <v>259</v>
      </c>
      <c r="AD13" s="442"/>
      <c r="AE13" s="442"/>
      <c r="AF13" s="442"/>
      <c r="AG13" s="443"/>
      <c r="AH13" s="441">
        <v>258</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-299975</v>
      </c>
      <c r="BO13" s="466"/>
      <c r="BP13" s="466"/>
      <c r="BQ13" s="466"/>
      <c r="BR13" s="466"/>
      <c r="BS13" s="466"/>
      <c r="BT13" s="466"/>
      <c r="BU13" s="467"/>
      <c r="BV13" s="465">
        <v>-86616</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5.3</v>
      </c>
      <c r="CU13" s="436"/>
      <c r="CV13" s="436"/>
      <c r="CW13" s="436"/>
      <c r="CX13" s="436"/>
      <c r="CY13" s="436"/>
      <c r="CZ13" s="436"/>
      <c r="DA13" s="437"/>
      <c r="DB13" s="435">
        <v>4.9000000000000004</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23152</v>
      </c>
      <c r="S14" s="569"/>
      <c r="T14" s="569"/>
      <c r="U14" s="569"/>
      <c r="V14" s="570"/>
      <c r="W14" s="571"/>
      <c r="X14" s="481"/>
      <c r="Y14" s="481"/>
      <c r="Z14" s="481"/>
      <c r="AA14" s="481"/>
      <c r="AB14" s="482"/>
      <c r="AC14" s="561">
        <v>2.6</v>
      </c>
      <c r="AD14" s="562"/>
      <c r="AE14" s="562"/>
      <c r="AF14" s="562"/>
      <c r="AG14" s="563"/>
      <c r="AH14" s="561">
        <v>2.7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t="s">
        <v>128</v>
      </c>
      <c r="CU14" s="573"/>
      <c r="CV14" s="573"/>
      <c r="CW14" s="573"/>
      <c r="CX14" s="573"/>
      <c r="CY14" s="573"/>
      <c r="CZ14" s="573"/>
      <c r="DA14" s="574"/>
      <c r="DB14" s="572" t="s">
        <v>128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138</v>
      </c>
      <c r="N15" s="566"/>
      <c r="O15" s="566"/>
      <c r="P15" s="566"/>
      <c r="Q15" s="567"/>
      <c r="R15" s="568">
        <v>23003</v>
      </c>
      <c r="S15" s="569"/>
      <c r="T15" s="569"/>
      <c r="U15" s="569"/>
      <c r="V15" s="570"/>
      <c r="W15" s="556" t="s">
        <v>146</v>
      </c>
      <c r="X15" s="478"/>
      <c r="Y15" s="478"/>
      <c r="Z15" s="478"/>
      <c r="AA15" s="478"/>
      <c r="AB15" s="479"/>
      <c r="AC15" s="441">
        <v>2809</v>
      </c>
      <c r="AD15" s="442"/>
      <c r="AE15" s="442"/>
      <c r="AF15" s="442"/>
      <c r="AG15" s="443"/>
      <c r="AH15" s="441">
        <v>2677</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3046436</v>
      </c>
      <c r="BO15" s="461"/>
      <c r="BP15" s="461"/>
      <c r="BQ15" s="461"/>
      <c r="BR15" s="461"/>
      <c r="BS15" s="461"/>
      <c r="BT15" s="461"/>
      <c r="BU15" s="462"/>
      <c r="BV15" s="460">
        <v>2825394</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28</v>
      </c>
      <c r="AD16" s="562"/>
      <c r="AE16" s="562"/>
      <c r="AF16" s="562"/>
      <c r="AG16" s="563"/>
      <c r="AH16" s="561">
        <v>27.7</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3629602</v>
      </c>
      <c r="BO16" s="466"/>
      <c r="BP16" s="466"/>
      <c r="BQ16" s="466"/>
      <c r="BR16" s="466"/>
      <c r="BS16" s="466"/>
      <c r="BT16" s="466"/>
      <c r="BU16" s="467"/>
      <c r="BV16" s="465">
        <v>3567203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6961</v>
      </c>
      <c r="AD17" s="442"/>
      <c r="AE17" s="442"/>
      <c r="AF17" s="442"/>
      <c r="AG17" s="443"/>
      <c r="AH17" s="441">
        <v>6737</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3910360</v>
      </c>
      <c r="BO17" s="466"/>
      <c r="BP17" s="466"/>
      <c r="BQ17" s="466"/>
      <c r="BR17" s="466"/>
      <c r="BS17" s="466"/>
      <c r="BT17" s="466"/>
      <c r="BU17" s="467"/>
      <c r="BV17" s="465">
        <v>3620617</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8.74</v>
      </c>
      <c r="M18" s="530"/>
      <c r="N18" s="530"/>
      <c r="O18" s="530"/>
      <c r="P18" s="530"/>
      <c r="Q18" s="530"/>
      <c r="R18" s="531"/>
      <c r="S18" s="531"/>
      <c r="T18" s="531"/>
      <c r="U18" s="531"/>
      <c r="V18" s="532"/>
      <c r="W18" s="546"/>
      <c r="X18" s="547"/>
      <c r="Y18" s="547"/>
      <c r="Z18" s="547"/>
      <c r="AA18" s="547"/>
      <c r="AB18" s="557"/>
      <c r="AC18" s="429">
        <v>69.400000000000006</v>
      </c>
      <c r="AD18" s="430"/>
      <c r="AE18" s="430"/>
      <c r="AF18" s="430"/>
      <c r="AG18" s="533"/>
      <c r="AH18" s="429">
        <v>69.7</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4154815</v>
      </c>
      <c r="BO18" s="466"/>
      <c r="BP18" s="466"/>
      <c r="BQ18" s="466"/>
      <c r="BR18" s="466"/>
      <c r="BS18" s="466"/>
      <c r="BT18" s="466"/>
      <c r="BU18" s="467"/>
      <c r="BV18" s="465">
        <v>4121950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2568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5490335</v>
      </c>
      <c r="BO19" s="466"/>
      <c r="BP19" s="466"/>
      <c r="BQ19" s="466"/>
      <c r="BR19" s="466"/>
      <c r="BS19" s="466"/>
      <c r="BT19" s="466"/>
      <c r="BU19" s="467"/>
      <c r="BV19" s="465">
        <v>5473839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8824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5664673</v>
      </c>
      <c r="BO23" s="466"/>
      <c r="BP23" s="466"/>
      <c r="BQ23" s="466"/>
      <c r="BR23" s="466"/>
      <c r="BS23" s="466"/>
      <c r="BT23" s="466"/>
      <c r="BU23" s="467"/>
      <c r="BV23" s="465">
        <v>5866960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7700</v>
      </c>
      <c r="R24" s="442"/>
      <c r="S24" s="442"/>
      <c r="T24" s="442"/>
      <c r="U24" s="442"/>
      <c r="V24" s="443"/>
      <c r="W24" s="507"/>
      <c r="X24" s="498"/>
      <c r="Y24" s="499"/>
      <c r="Z24" s="438" t="s">
        <v>170</v>
      </c>
      <c r="AA24" s="439"/>
      <c r="AB24" s="439"/>
      <c r="AC24" s="439"/>
      <c r="AD24" s="439"/>
      <c r="AE24" s="439"/>
      <c r="AF24" s="439"/>
      <c r="AG24" s="440"/>
      <c r="AH24" s="441">
        <v>111</v>
      </c>
      <c r="AI24" s="442"/>
      <c r="AJ24" s="442"/>
      <c r="AK24" s="442"/>
      <c r="AL24" s="443"/>
      <c r="AM24" s="441">
        <v>342879</v>
      </c>
      <c r="AN24" s="442"/>
      <c r="AO24" s="442"/>
      <c r="AP24" s="442"/>
      <c r="AQ24" s="442"/>
      <c r="AR24" s="443"/>
      <c r="AS24" s="441">
        <v>3089</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5501835</v>
      </c>
      <c r="BO24" s="466"/>
      <c r="BP24" s="466"/>
      <c r="BQ24" s="466"/>
      <c r="BR24" s="466"/>
      <c r="BS24" s="466"/>
      <c r="BT24" s="466"/>
      <c r="BU24" s="467"/>
      <c r="BV24" s="465">
        <v>5761983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2</v>
      </c>
      <c r="M25" s="442"/>
      <c r="N25" s="442"/>
      <c r="O25" s="442"/>
      <c r="P25" s="443"/>
      <c r="Q25" s="441">
        <v>6160</v>
      </c>
      <c r="R25" s="442"/>
      <c r="S25" s="442"/>
      <c r="T25" s="442"/>
      <c r="U25" s="442"/>
      <c r="V25" s="443"/>
      <c r="W25" s="507"/>
      <c r="X25" s="498"/>
      <c r="Y25" s="499"/>
      <c r="Z25" s="438" t="s">
        <v>173</v>
      </c>
      <c r="AA25" s="439"/>
      <c r="AB25" s="439"/>
      <c r="AC25" s="439"/>
      <c r="AD25" s="439"/>
      <c r="AE25" s="439"/>
      <c r="AF25" s="439"/>
      <c r="AG25" s="440"/>
      <c r="AH25" s="441" t="s">
        <v>129</v>
      </c>
      <c r="AI25" s="442"/>
      <c r="AJ25" s="442"/>
      <c r="AK25" s="442"/>
      <c r="AL25" s="443"/>
      <c r="AM25" s="441" t="s">
        <v>174</v>
      </c>
      <c r="AN25" s="442"/>
      <c r="AO25" s="442"/>
      <c r="AP25" s="442"/>
      <c r="AQ25" s="442"/>
      <c r="AR25" s="443"/>
      <c r="AS25" s="441" t="s">
        <v>129</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118844</v>
      </c>
      <c r="BO25" s="461"/>
      <c r="BP25" s="461"/>
      <c r="BQ25" s="461"/>
      <c r="BR25" s="461"/>
      <c r="BS25" s="461"/>
      <c r="BT25" s="461"/>
      <c r="BU25" s="462"/>
      <c r="BV25" s="460">
        <v>100000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5698</v>
      </c>
      <c r="R26" s="442"/>
      <c r="S26" s="442"/>
      <c r="T26" s="442"/>
      <c r="U26" s="442"/>
      <c r="V26" s="443"/>
      <c r="W26" s="507"/>
      <c r="X26" s="498"/>
      <c r="Y26" s="499"/>
      <c r="Z26" s="438" t="s">
        <v>177</v>
      </c>
      <c r="AA26" s="520"/>
      <c r="AB26" s="520"/>
      <c r="AC26" s="520"/>
      <c r="AD26" s="520"/>
      <c r="AE26" s="520"/>
      <c r="AF26" s="520"/>
      <c r="AG26" s="521"/>
      <c r="AH26" s="441">
        <v>18</v>
      </c>
      <c r="AI26" s="442"/>
      <c r="AJ26" s="442"/>
      <c r="AK26" s="442"/>
      <c r="AL26" s="443"/>
      <c r="AM26" s="441">
        <v>64350</v>
      </c>
      <c r="AN26" s="442"/>
      <c r="AO26" s="442"/>
      <c r="AP26" s="442"/>
      <c r="AQ26" s="442"/>
      <c r="AR26" s="443"/>
      <c r="AS26" s="441">
        <v>3575</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v>1000</v>
      </c>
      <c r="BO26" s="466"/>
      <c r="BP26" s="466"/>
      <c r="BQ26" s="466"/>
      <c r="BR26" s="466"/>
      <c r="BS26" s="466"/>
      <c r="BT26" s="466"/>
      <c r="BU26" s="467"/>
      <c r="BV26" s="465">
        <v>1000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3309</v>
      </c>
      <c r="R27" s="442"/>
      <c r="S27" s="442"/>
      <c r="T27" s="442"/>
      <c r="U27" s="442"/>
      <c r="V27" s="443"/>
      <c r="W27" s="507"/>
      <c r="X27" s="498"/>
      <c r="Y27" s="499"/>
      <c r="Z27" s="438" t="s">
        <v>180</v>
      </c>
      <c r="AA27" s="439"/>
      <c r="AB27" s="439"/>
      <c r="AC27" s="439"/>
      <c r="AD27" s="439"/>
      <c r="AE27" s="439"/>
      <c r="AF27" s="439"/>
      <c r="AG27" s="440"/>
      <c r="AH27" s="441">
        <v>14</v>
      </c>
      <c r="AI27" s="442"/>
      <c r="AJ27" s="442"/>
      <c r="AK27" s="442"/>
      <c r="AL27" s="443"/>
      <c r="AM27" s="441">
        <v>33348</v>
      </c>
      <c r="AN27" s="442"/>
      <c r="AO27" s="442"/>
      <c r="AP27" s="442"/>
      <c r="AQ27" s="442"/>
      <c r="AR27" s="443"/>
      <c r="AS27" s="441">
        <v>2382</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1140792</v>
      </c>
      <c r="BO27" s="469"/>
      <c r="BP27" s="469"/>
      <c r="BQ27" s="469"/>
      <c r="BR27" s="469"/>
      <c r="BS27" s="469"/>
      <c r="BT27" s="469"/>
      <c r="BU27" s="470"/>
      <c r="BV27" s="468">
        <v>1140551</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2758</v>
      </c>
      <c r="R28" s="442"/>
      <c r="S28" s="442"/>
      <c r="T28" s="442"/>
      <c r="U28" s="442"/>
      <c r="V28" s="443"/>
      <c r="W28" s="507"/>
      <c r="X28" s="498"/>
      <c r="Y28" s="499"/>
      <c r="Z28" s="438" t="s">
        <v>183</v>
      </c>
      <c r="AA28" s="439"/>
      <c r="AB28" s="439"/>
      <c r="AC28" s="439"/>
      <c r="AD28" s="439"/>
      <c r="AE28" s="439"/>
      <c r="AF28" s="439"/>
      <c r="AG28" s="440"/>
      <c r="AH28" s="441" t="s">
        <v>174</v>
      </c>
      <c r="AI28" s="442"/>
      <c r="AJ28" s="442"/>
      <c r="AK28" s="442"/>
      <c r="AL28" s="443"/>
      <c r="AM28" s="441" t="s">
        <v>174</v>
      </c>
      <c r="AN28" s="442"/>
      <c r="AO28" s="442"/>
      <c r="AP28" s="442"/>
      <c r="AQ28" s="442"/>
      <c r="AR28" s="443"/>
      <c r="AS28" s="441" t="s">
        <v>174</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2582103</v>
      </c>
      <c r="BO28" s="461"/>
      <c r="BP28" s="461"/>
      <c r="BQ28" s="461"/>
      <c r="BR28" s="461"/>
      <c r="BS28" s="461"/>
      <c r="BT28" s="461"/>
      <c r="BU28" s="462"/>
      <c r="BV28" s="460">
        <v>2881300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12</v>
      </c>
      <c r="M29" s="442"/>
      <c r="N29" s="442"/>
      <c r="O29" s="442"/>
      <c r="P29" s="443"/>
      <c r="Q29" s="441">
        <v>2206</v>
      </c>
      <c r="R29" s="442"/>
      <c r="S29" s="442"/>
      <c r="T29" s="442"/>
      <c r="U29" s="442"/>
      <c r="V29" s="443"/>
      <c r="W29" s="508"/>
      <c r="X29" s="509"/>
      <c r="Y29" s="510"/>
      <c r="Z29" s="438" t="s">
        <v>186</v>
      </c>
      <c r="AA29" s="439"/>
      <c r="AB29" s="439"/>
      <c r="AC29" s="439"/>
      <c r="AD29" s="439"/>
      <c r="AE29" s="439"/>
      <c r="AF29" s="439"/>
      <c r="AG29" s="440"/>
      <c r="AH29" s="441">
        <v>125</v>
      </c>
      <c r="AI29" s="442"/>
      <c r="AJ29" s="442"/>
      <c r="AK29" s="442"/>
      <c r="AL29" s="443"/>
      <c r="AM29" s="441">
        <v>376227</v>
      </c>
      <c r="AN29" s="442"/>
      <c r="AO29" s="442"/>
      <c r="AP29" s="442"/>
      <c r="AQ29" s="442"/>
      <c r="AR29" s="443"/>
      <c r="AS29" s="441">
        <v>3010</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238505</v>
      </c>
      <c r="BO29" s="466"/>
      <c r="BP29" s="466"/>
      <c r="BQ29" s="466"/>
      <c r="BR29" s="466"/>
      <c r="BS29" s="466"/>
      <c r="BT29" s="466"/>
      <c r="BU29" s="467"/>
      <c r="BV29" s="465">
        <v>238469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95.9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1142071</v>
      </c>
      <c r="BO30" s="469"/>
      <c r="BP30" s="469"/>
      <c r="BQ30" s="469"/>
      <c r="BR30" s="469"/>
      <c r="BS30" s="469"/>
      <c r="BT30" s="469"/>
      <c r="BU30" s="470"/>
      <c r="BV30" s="468">
        <v>1144013</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197</v>
      </c>
      <c r="AN33" s="428"/>
      <c r="AO33" s="427" t="s">
        <v>196</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195</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北島町国民健康保険（保険事業勘定）特別会計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IF('各会計、関係団体の財政状況及び健全化判断比率'!B32="","",'各会計、関係団体の財政状況及び健全化判断比率'!B32)</f>
        <v>北島町水道事業会計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IF('各会計、関係団体の財政状況及び健全化判断比率'!B33="","",'各会計、関係団体の財政状況及び健全化判断比率'!B33)</f>
        <v>北島町特別会計公共下水道事業</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板野東部消防組合</v>
      </c>
      <c r="BZ34" s="423"/>
      <c r="CA34" s="423"/>
      <c r="CB34" s="423"/>
      <c r="CC34" s="423"/>
      <c r="CD34" s="423"/>
      <c r="CE34" s="423"/>
      <c r="CF34" s="423"/>
      <c r="CG34" s="423"/>
      <c r="CH34" s="423"/>
      <c r="CI34" s="423"/>
      <c r="CJ34" s="423"/>
      <c r="CK34" s="423"/>
      <c r="CL34" s="423"/>
      <c r="CM34" s="423"/>
      <c r="CN34" s="213"/>
      <c r="CO34" s="424">
        <f>IF(CQ34="","",MAX(C34:D43,U34:V43,AM34:AN43,BE34:BF43,BW34:BX43)+1)</f>
        <v>16</v>
      </c>
      <c r="CP34" s="424"/>
      <c r="CQ34" s="423" t="str">
        <f>IF('各会計、関係団体の財政状況及び健全化判断比率'!BS7="","",'各会計、関係団体の財政状況及び健全化判断比率'!BS7)</f>
        <v>北島町労働者福祉協会</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北島町介護保険（保険事業勘定）特別会計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徳島県市町村総合事務組合（一般会計）</v>
      </c>
      <c r="BZ35" s="423"/>
      <c r="CA35" s="423"/>
      <c r="CB35" s="423"/>
      <c r="CC35" s="423"/>
      <c r="CD35" s="423"/>
      <c r="CE35" s="423"/>
      <c r="CF35" s="423"/>
      <c r="CG35" s="423"/>
      <c r="CH35" s="423"/>
      <c r="CI35" s="423"/>
      <c r="CJ35" s="423"/>
      <c r="CK35" s="423"/>
      <c r="CL35" s="423"/>
      <c r="CM35" s="423"/>
      <c r="CN35" s="213"/>
      <c r="CO35" s="424">
        <f t="shared" ref="CO35:CO43" si="3">IF(CQ35="","",CO34+1)</f>
        <v>17</v>
      </c>
      <c r="CP35" s="424"/>
      <c r="CQ35" s="423" t="str">
        <f>IF('各会計、関係団体の財政状況及び健全化判断比率'!BS8="","",'各会計、関係団体の財政状況及び健全化判断比率'!BS8)</f>
        <v>北島町土地開発公社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北島町後期高齢者医療特別会計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徳島県市町村総合事務組合（徳島滞納整理機構）</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北島町介護保険（サービス事業勘定）特別会計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徳島県後期高齢者医療広域連合（一般会計）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徳島県後期高齢者医療広域連合（後期高齢者医療事業会計）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板野東部青少年育成センター組合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松茂町外二町競艇事業組合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徳島県市町村議会議員公務災害補償等組合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oxAKeGityrcJy9OglZ/TE369Z3uOeSDZuve5Qj+krpu+Hq2AdKdpBHscLtS9S6zGNVeURk83FMXNWlNmGD1sQ==" saltValue="sZZq1KcllooIjjFy1if1t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5" t="s">
        <v>558</v>
      </c>
      <c r="D34" s="1245"/>
      <c r="E34" s="1246"/>
      <c r="F34" s="32">
        <v>12.18</v>
      </c>
      <c r="G34" s="33">
        <v>12.42</v>
      </c>
      <c r="H34" s="33">
        <v>12.97</v>
      </c>
      <c r="I34" s="33">
        <v>13.06</v>
      </c>
      <c r="J34" s="34">
        <v>12.69</v>
      </c>
      <c r="K34" s="22"/>
      <c r="L34" s="22"/>
      <c r="M34" s="22"/>
      <c r="N34" s="22"/>
      <c r="O34" s="22"/>
      <c r="P34" s="22"/>
    </row>
    <row r="35" spans="1:16" ht="39" customHeight="1" x14ac:dyDescent="0.15">
      <c r="A35" s="22"/>
      <c r="B35" s="35"/>
      <c r="C35" s="1239" t="s">
        <v>559</v>
      </c>
      <c r="D35" s="1240"/>
      <c r="E35" s="1241"/>
      <c r="F35" s="36">
        <v>0.3</v>
      </c>
      <c r="G35" s="37">
        <v>0.25</v>
      </c>
      <c r="H35" s="37">
        <v>0.82</v>
      </c>
      <c r="I35" s="37">
        <v>0.14000000000000001</v>
      </c>
      <c r="J35" s="38">
        <v>5.51</v>
      </c>
      <c r="K35" s="22"/>
      <c r="L35" s="22"/>
      <c r="M35" s="22"/>
      <c r="N35" s="22"/>
      <c r="O35" s="22"/>
      <c r="P35" s="22"/>
    </row>
    <row r="36" spans="1:16" ht="39" customHeight="1" x14ac:dyDescent="0.15">
      <c r="A36" s="22"/>
      <c r="B36" s="35"/>
      <c r="C36" s="1239" t="s">
        <v>560</v>
      </c>
      <c r="D36" s="1240"/>
      <c r="E36" s="1241"/>
      <c r="F36" s="36">
        <v>2.65</v>
      </c>
      <c r="G36" s="37">
        <v>3.14</v>
      </c>
      <c r="H36" s="37">
        <v>3.2</v>
      </c>
      <c r="I36" s="37">
        <v>4.55</v>
      </c>
      <c r="J36" s="38">
        <v>4.53</v>
      </c>
      <c r="K36" s="22"/>
      <c r="L36" s="22"/>
      <c r="M36" s="22"/>
      <c r="N36" s="22"/>
      <c r="O36" s="22"/>
      <c r="P36" s="22"/>
    </row>
    <row r="37" spans="1:16" ht="39" customHeight="1" x14ac:dyDescent="0.15">
      <c r="A37" s="22"/>
      <c r="B37" s="35"/>
      <c r="C37" s="1239" t="s">
        <v>561</v>
      </c>
      <c r="D37" s="1240"/>
      <c r="E37" s="1241"/>
      <c r="F37" s="36">
        <v>5.65</v>
      </c>
      <c r="G37" s="37">
        <v>10.93</v>
      </c>
      <c r="H37" s="37">
        <v>6.11</v>
      </c>
      <c r="I37" s="37">
        <v>4.2300000000000004</v>
      </c>
      <c r="J37" s="38">
        <v>4.1399999999999997</v>
      </c>
      <c r="K37" s="22"/>
      <c r="L37" s="22"/>
      <c r="M37" s="22"/>
      <c r="N37" s="22"/>
      <c r="O37" s="22"/>
      <c r="P37" s="22"/>
    </row>
    <row r="38" spans="1:16" ht="39" customHeight="1" x14ac:dyDescent="0.15">
      <c r="A38" s="22"/>
      <c r="B38" s="35"/>
      <c r="C38" s="1239" t="s">
        <v>562</v>
      </c>
      <c r="D38" s="1240"/>
      <c r="E38" s="1241"/>
      <c r="F38" s="36">
        <v>1.72</v>
      </c>
      <c r="G38" s="37">
        <v>3.37</v>
      </c>
      <c r="H38" s="37">
        <v>5.76</v>
      </c>
      <c r="I38" s="37">
        <v>5.38</v>
      </c>
      <c r="J38" s="38">
        <v>3.9</v>
      </c>
      <c r="K38" s="22"/>
      <c r="L38" s="22"/>
      <c r="M38" s="22"/>
      <c r="N38" s="22"/>
      <c r="O38" s="22"/>
      <c r="P38" s="22"/>
    </row>
    <row r="39" spans="1:16" ht="39" customHeight="1" x14ac:dyDescent="0.15">
      <c r="A39" s="22"/>
      <c r="B39" s="35"/>
      <c r="C39" s="1239" t="s">
        <v>563</v>
      </c>
      <c r="D39" s="1240"/>
      <c r="E39" s="1241"/>
      <c r="F39" s="36">
        <v>0.24</v>
      </c>
      <c r="G39" s="37">
        <v>0.25</v>
      </c>
      <c r="H39" s="37">
        <v>0.28000000000000003</v>
      </c>
      <c r="I39" s="37">
        <v>0.23</v>
      </c>
      <c r="J39" s="38">
        <v>0.24</v>
      </c>
      <c r="K39" s="22"/>
      <c r="L39" s="22"/>
      <c r="M39" s="22"/>
      <c r="N39" s="22"/>
      <c r="O39" s="22"/>
      <c r="P39" s="22"/>
    </row>
    <row r="40" spans="1:16" ht="39" customHeight="1" x14ac:dyDescent="0.15">
      <c r="A40" s="22"/>
      <c r="B40" s="35"/>
      <c r="C40" s="1239" t="s">
        <v>564</v>
      </c>
      <c r="D40" s="1240"/>
      <c r="E40" s="1241"/>
      <c r="F40" s="36">
        <v>0.08</v>
      </c>
      <c r="G40" s="37">
        <v>0.13</v>
      </c>
      <c r="H40" s="37">
        <v>0.12</v>
      </c>
      <c r="I40" s="37">
        <v>0.12</v>
      </c>
      <c r="J40" s="38">
        <v>0.03</v>
      </c>
      <c r="K40" s="22"/>
      <c r="L40" s="22"/>
      <c r="M40" s="22"/>
      <c r="N40" s="22"/>
      <c r="O40" s="22"/>
      <c r="P40" s="22"/>
    </row>
    <row r="41" spans="1:16" ht="39" customHeight="1" x14ac:dyDescent="0.15">
      <c r="A41" s="22"/>
      <c r="B41" s="35"/>
      <c r="C41" s="1239"/>
      <c r="D41" s="1240"/>
      <c r="E41" s="1241"/>
      <c r="F41" s="36"/>
      <c r="G41" s="37"/>
      <c r="H41" s="37"/>
      <c r="I41" s="37"/>
      <c r="J41" s="38"/>
      <c r="K41" s="22"/>
      <c r="L41" s="22"/>
      <c r="M41" s="22"/>
      <c r="N41" s="22"/>
      <c r="O41" s="22"/>
      <c r="P41" s="22"/>
    </row>
    <row r="42" spans="1:16" ht="39" customHeight="1" x14ac:dyDescent="0.15">
      <c r="A42" s="22"/>
      <c r="B42" s="39"/>
      <c r="C42" s="1239" t="s">
        <v>565</v>
      </c>
      <c r="D42" s="1240"/>
      <c r="E42" s="1241"/>
      <c r="F42" s="36" t="s">
        <v>508</v>
      </c>
      <c r="G42" s="37" t="s">
        <v>508</v>
      </c>
      <c r="H42" s="37" t="s">
        <v>508</v>
      </c>
      <c r="I42" s="37" t="s">
        <v>508</v>
      </c>
      <c r="J42" s="38" t="s">
        <v>508</v>
      </c>
      <c r="K42" s="22"/>
      <c r="L42" s="22"/>
      <c r="M42" s="22"/>
      <c r="N42" s="22"/>
      <c r="O42" s="22"/>
      <c r="P42" s="22"/>
    </row>
    <row r="43" spans="1:16" ht="39" customHeight="1" thickBot="1" x14ac:dyDescent="0.2">
      <c r="A43" s="22"/>
      <c r="B43" s="40"/>
      <c r="C43" s="1242" t="s">
        <v>566</v>
      </c>
      <c r="D43" s="1243"/>
      <c r="E43" s="1244"/>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IhNaUU29t+ImM0NY7VOFZcijLmOXXLYycHRwqurMm4qhbq0txzDZbOSKGp0B0/PfIwBf1ncdUYn11e1knNZkQ==" saltValue="0TPwg2wz1m+iw2zy8VY+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65" t="s">
        <v>11</v>
      </c>
      <c r="C45" s="1266"/>
      <c r="D45" s="58"/>
      <c r="E45" s="1271" t="s">
        <v>12</v>
      </c>
      <c r="F45" s="1271"/>
      <c r="G45" s="1271"/>
      <c r="H45" s="1271"/>
      <c r="I45" s="1271"/>
      <c r="J45" s="1272"/>
      <c r="K45" s="59">
        <v>552</v>
      </c>
      <c r="L45" s="60">
        <v>564</v>
      </c>
      <c r="M45" s="60">
        <v>581</v>
      </c>
      <c r="N45" s="60">
        <v>564</v>
      </c>
      <c r="O45" s="61">
        <v>571</v>
      </c>
      <c r="P45" s="48"/>
      <c r="Q45" s="48"/>
      <c r="R45" s="48"/>
      <c r="S45" s="48"/>
      <c r="T45" s="48"/>
      <c r="U45" s="48"/>
    </row>
    <row r="46" spans="1:21" ht="30.75" customHeight="1" x14ac:dyDescent="0.15">
      <c r="A46" s="48"/>
      <c r="B46" s="1267"/>
      <c r="C46" s="1268"/>
      <c r="D46" s="62"/>
      <c r="E46" s="1249" t="s">
        <v>13</v>
      </c>
      <c r="F46" s="1249"/>
      <c r="G46" s="1249"/>
      <c r="H46" s="1249"/>
      <c r="I46" s="1249"/>
      <c r="J46" s="1250"/>
      <c r="K46" s="63" t="s">
        <v>508</v>
      </c>
      <c r="L46" s="64" t="s">
        <v>508</v>
      </c>
      <c r="M46" s="64" t="s">
        <v>508</v>
      </c>
      <c r="N46" s="64" t="s">
        <v>508</v>
      </c>
      <c r="O46" s="65" t="s">
        <v>508</v>
      </c>
      <c r="P46" s="48"/>
      <c r="Q46" s="48"/>
      <c r="R46" s="48"/>
      <c r="S46" s="48"/>
      <c r="T46" s="48"/>
      <c r="U46" s="48"/>
    </row>
    <row r="47" spans="1:21" ht="30.75" customHeight="1" x14ac:dyDescent="0.15">
      <c r="A47" s="48"/>
      <c r="B47" s="1267"/>
      <c r="C47" s="1268"/>
      <c r="D47" s="62"/>
      <c r="E47" s="1249" t="s">
        <v>14</v>
      </c>
      <c r="F47" s="1249"/>
      <c r="G47" s="1249"/>
      <c r="H47" s="1249"/>
      <c r="I47" s="1249"/>
      <c r="J47" s="1250"/>
      <c r="K47" s="63" t="s">
        <v>508</v>
      </c>
      <c r="L47" s="64" t="s">
        <v>508</v>
      </c>
      <c r="M47" s="64" t="s">
        <v>508</v>
      </c>
      <c r="N47" s="64" t="s">
        <v>508</v>
      </c>
      <c r="O47" s="65" t="s">
        <v>508</v>
      </c>
      <c r="P47" s="48"/>
      <c r="Q47" s="48"/>
      <c r="R47" s="48"/>
      <c r="S47" s="48"/>
      <c r="T47" s="48"/>
      <c r="U47" s="48"/>
    </row>
    <row r="48" spans="1:21" ht="30.75" customHeight="1" x14ac:dyDescent="0.15">
      <c r="A48" s="48"/>
      <c r="B48" s="1267"/>
      <c r="C48" s="1268"/>
      <c r="D48" s="62"/>
      <c r="E48" s="1249" t="s">
        <v>15</v>
      </c>
      <c r="F48" s="1249"/>
      <c r="G48" s="1249"/>
      <c r="H48" s="1249"/>
      <c r="I48" s="1249"/>
      <c r="J48" s="1250"/>
      <c r="K48" s="63">
        <v>80</v>
      </c>
      <c r="L48" s="64">
        <v>89</v>
      </c>
      <c r="M48" s="64">
        <v>94</v>
      </c>
      <c r="N48" s="64">
        <v>97</v>
      </c>
      <c r="O48" s="65">
        <v>102</v>
      </c>
      <c r="P48" s="48"/>
      <c r="Q48" s="48"/>
      <c r="R48" s="48"/>
      <c r="S48" s="48"/>
      <c r="T48" s="48"/>
      <c r="U48" s="48"/>
    </row>
    <row r="49" spans="1:21" ht="30.75" customHeight="1" x14ac:dyDescent="0.15">
      <c r="A49" s="48"/>
      <c r="B49" s="1267"/>
      <c r="C49" s="1268"/>
      <c r="D49" s="62"/>
      <c r="E49" s="1249" t="s">
        <v>16</v>
      </c>
      <c r="F49" s="1249"/>
      <c r="G49" s="1249"/>
      <c r="H49" s="1249"/>
      <c r="I49" s="1249"/>
      <c r="J49" s="1250"/>
      <c r="K49" s="63">
        <v>41</v>
      </c>
      <c r="L49" s="64">
        <v>41</v>
      </c>
      <c r="M49" s="64">
        <v>41</v>
      </c>
      <c r="N49" s="64">
        <v>41</v>
      </c>
      <c r="O49" s="65">
        <v>43</v>
      </c>
      <c r="P49" s="48"/>
      <c r="Q49" s="48"/>
      <c r="R49" s="48"/>
      <c r="S49" s="48"/>
      <c r="T49" s="48"/>
      <c r="U49" s="48"/>
    </row>
    <row r="50" spans="1:21" ht="30.75" customHeight="1" x14ac:dyDescent="0.15">
      <c r="A50" s="48"/>
      <c r="B50" s="1267"/>
      <c r="C50" s="1268"/>
      <c r="D50" s="62"/>
      <c r="E50" s="1249" t="s">
        <v>17</v>
      </c>
      <c r="F50" s="1249"/>
      <c r="G50" s="1249"/>
      <c r="H50" s="1249"/>
      <c r="I50" s="1249"/>
      <c r="J50" s="1250"/>
      <c r="K50" s="63" t="s">
        <v>508</v>
      </c>
      <c r="L50" s="64" t="s">
        <v>508</v>
      </c>
      <c r="M50" s="64" t="s">
        <v>508</v>
      </c>
      <c r="N50" s="64" t="s">
        <v>508</v>
      </c>
      <c r="O50" s="65" t="s">
        <v>508</v>
      </c>
      <c r="P50" s="48"/>
      <c r="Q50" s="48"/>
      <c r="R50" s="48"/>
      <c r="S50" s="48"/>
      <c r="T50" s="48"/>
      <c r="U50" s="48"/>
    </row>
    <row r="51" spans="1:21" ht="30.75" customHeight="1" x14ac:dyDescent="0.15">
      <c r="A51" s="48"/>
      <c r="B51" s="1269"/>
      <c r="C51" s="1270"/>
      <c r="D51" s="66"/>
      <c r="E51" s="1249" t="s">
        <v>18</v>
      </c>
      <c r="F51" s="1249"/>
      <c r="G51" s="1249"/>
      <c r="H51" s="1249"/>
      <c r="I51" s="1249"/>
      <c r="J51" s="1250"/>
      <c r="K51" s="63" t="s">
        <v>508</v>
      </c>
      <c r="L51" s="64" t="s">
        <v>508</v>
      </c>
      <c r="M51" s="64" t="s">
        <v>508</v>
      </c>
      <c r="N51" s="64" t="s">
        <v>508</v>
      </c>
      <c r="O51" s="65" t="s">
        <v>508</v>
      </c>
      <c r="P51" s="48"/>
      <c r="Q51" s="48"/>
      <c r="R51" s="48"/>
      <c r="S51" s="48"/>
      <c r="T51" s="48"/>
      <c r="U51" s="48"/>
    </row>
    <row r="52" spans="1:21" ht="30.75" customHeight="1" x14ac:dyDescent="0.15">
      <c r="A52" s="48"/>
      <c r="B52" s="1247" t="s">
        <v>19</v>
      </c>
      <c r="C52" s="1248"/>
      <c r="D52" s="66"/>
      <c r="E52" s="1249" t="s">
        <v>20</v>
      </c>
      <c r="F52" s="1249"/>
      <c r="G52" s="1249"/>
      <c r="H52" s="1249"/>
      <c r="I52" s="1249"/>
      <c r="J52" s="1250"/>
      <c r="K52" s="63">
        <v>536</v>
      </c>
      <c r="L52" s="64">
        <v>509</v>
      </c>
      <c r="M52" s="64">
        <v>508</v>
      </c>
      <c r="N52" s="64">
        <v>471</v>
      </c>
      <c r="O52" s="65">
        <v>471</v>
      </c>
      <c r="P52" s="48"/>
      <c r="Q52" s="48"/>
      <c r="R52" s="48"/>
      <c r="S52" s="48"/>
      <c r="T52" s="48"/>
      <c r="U52" s="48"/>
    </row>
    <row r="53" spans="1:21" ht="30.75" customHeight="1" thickBot="1" x14ac:dyDescent="0.2">
      <c r="A53" s="48"/>
      <c r="B53" s="1251" t="s">
        <v>21</v>
      </c>
      <c r="C53" s="1252"/>
      <c r="D53" s="67"/>
      <c r="E53" s="1253" t="s">
        <v>22</v>
      </c>
      <c r="F53" s="1253"/>
      <c r="G53" s="1253"/>
      <c r="H53" s="1253"/>
      <c r="I53" s="1253"/>
      <c r="J53" s="1254"/>
      <c r="K53" s="68">
        <v>137</v>
      </c>
      <c r="L53" s="69">
        <v>185</v>
      </c>
      <c r="M53" s="69">
        <v>208</v>
      </c>
      <c r="N53" s="69">
        <v>231</v>
      </c>
      <c r="O53" s="70">
        <v>245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15">
      <c r="B57" s="1255" t="s">
        <v>25</v>
      </c>
      <c r="C57" s="1256"/>
      <c r="D57" s="1259" t="s">
        <v>26</v>
      </c>
      <c r="E57" s="1260"/>
      <c r="F57" s="1260"/>
      <c r="G57" s="1260"/>
      <c r="H57" s="1260"/>
      <c r="I57" s="1260"/>
      <c r="J57" s="1261"/>
      <c r="K57" s="82" t="s">
        <v>572</v>
      </c>
      <c r="L57" s="83" t="s">
        <v>572</v>
      </c>
      <c r="M57" s="83" t="s">
        <v>572</v>
      </c>
      <c r="N57" s="83" t="s">
        <v>572</v>
      </c>
      <c r="O57" s="84" t="s">
        <v>572</v>
      </c>
    </row>
    <row r="58" spans="1:21" ht="31.5" customHeight="1" thickBot="1" x14ac:dyDescent="0.2">
      <c r="B58" s="1257"/>
      <c r="C58" s="1258"/>
      <c r="D58" s="1262" t="s">
        <v>27</v>
      </c>
      <c r="E58" s="1263"/>
      <c r="F58" s="1263"/>
      <c r="G58" s="1263"/>
      <c r="H58" s="1263"/>
      <c r="I58" s="1263"/>
      <c r="J58" s="1264"/>
      <c r="K58" s="85" t="s">
        <v>572</v>
      </c>
      <c r="L58" s="86" t="s">
        <v>572</v>
      </c>
      <c r="M58" s="86" t="s">
        <v>572</v>
      </c>
      <c r="N58" s="86" t="s">
        <v>572</v>
      </c>
      <c r="O58" s="87" t="s">
        <v>572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rtoJu4OntX7lVeeyK4Y/gdOp5EiSGPgeGTbFuXdLIhqItYU5dK1QJj/90XmrcM4ydXpGSpdel3v4Q5Zb1BZGg==" saltValue="Zjd1oJob2IYqXxdg+Kuvc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550</v>
      </c>
      <c r="J40" s="99" t="s">
        <v>551</v>
      </c>
      <c r="K40" s="99" t="s">
        <v>552</v>
      </c>
      <c r="L40" s="99" t="s">
        <v>553</v>
      </c>
      <c r="M40" s="100" t="s">
        <v>554</v>
      </c>
    </row>
    <row r="41" spans="2:13" ht="27.75" customHeight="1" x14ac:dyDescent="0.15">
      <c r="B41" s="1285" t="s">
        <v>30</v>
      </c>
      <c r="C41" s="1286"/>
      <c r="D41" s="101"/>
      <c r="E41" s="1287" t="s">
        <v>31</v>
      </c>
      <c r="F41" s="1287"/>
      <c r="G41" s="1287"/>
      <c r="H41" s="1288"/>
      <c r="I41" s="102">
        <v>6055</v>
      </c>
      <c r="J41" s="103">
        <v>5941</v>
      </c>
      <c r="K41" s="103">
        <v>5871</v>
      </c>
      <c r="L41" s="103">
        <v>5867</v>
      </c>
      <c r="M41" s="104">
        <v>5665</v>
      </c>
    </row>
    <row r="42" spans="2:13" ht="27.75" customHeight="1" x14ac:dyDescent="0.15">
      <c r="B42" s="1275"/>
      <c r="C42" s="1276"/>
      <c r="D42" s="105"/>
      <c r="E42" s="1279" t="s">
        <v>32</v>
      </c>
      <c r="F42" s="1279"/>
      <c r="G42" s="1279"/>
      <c r="H42" s="1280"/>
      <c r="I42" s="106" t="s">
        <v>508</v>
      </c>
      <c r="J42" s="107" t="s">
        <v>508</v>
      </c>
      <c r="K42" s="107" t="s">
        <v>508</v>
      </c>
      <c r="L42" s="107" t="s">
        <v>508</v>
      </c>
      <c r="M42" s="108" t="s">
        <v>508</v>
      </c>
    </row>
    <row r="43" spans="2:13" ht="27.75" customHeight="1" x14ac:dyDescent="0.15">
      <c r="B43" s="1275"/>
      <c r="C43" s="1276"/>
      <c r="D43" s="105"/>
      <c r="E43" s="1279" t="s">
        <v>33</v>
      </c>
      <c r="F43" s="1279"/>
      <c r="G43" s="1279"/>
      <c r="H43" s="1280"/>
      <c r="I43" s="106">
        <v>1817</v>
      </c>
      <c r="J43" s="107">
        <v>1910</v>
      </c>
      <c r="K43" s="107">
        <v>1951</v>
      </c>
      <c r="L43" s="107">
        <v>2032</v>
      </c>
      <c r="M43" s="108">
        <v>2077</v>
      </c>
    </row>
    <row r="44" spans="2:13" ht="27.75" customHeight="1" x14ac:dyDescent="0.15">
      <c r="B44" s="1275"/>
      <c r="C44" s="1276"/>
      <c r="D44" s="105"/>
      <c r="E44" s="1279" t="s">
        <v>34</v>
      </c>
      <c r="F44" s="1279"/>
      <c r="G44" s="1279"/>
      <c r="H44" s="1280"/>
      <c r="I44" s="106">
        <v>489</v>
      </c>
      <c r="J44" s="107">
        <v>455</v>
      </c>
      <c r="K44" s="107">
        <v>422</v>
      </c>
      <c r="L44" s="107">
        <v>391</v>
      </c>
      <c r="M44" s="108">
        <v>354</v>
      </c>
    </row>
    <row r="45" spans="2:13" ht="27.75" customHeight="1" x14ac:dyDescent="0.15">
      <c r="B45" s="1275"/>
      <c r="C45" s="1276"/>
      <c r="D45" s="105"/>
      <c r="E45" s="1279" t="s">
        <v>35</v>
      </c>
      <c r="F45" s="1279"/>
      <c r="G45" s="1279"/>
      <c r="H45" s="1280"/>
      <c r="I45" s="106">
        <v>656</v>
      </c>
      <c r="J45" s="107">
        <v>593</v>
      </c>
      <c r="K45" s="107">
        <v>586</v>
      </c>
      <c r="L45" s="107">
        <v>558</v>
      </c>
      <c r="M45" s="108">
        <v>513</v>
      </c>
    </row>
    <row r="46" spans="2:13" ht="27.75" customHeight="1" x14ac:dyDescent="0.15">
      <c r="B46" s="1275"/>
      <c r="C46" s="1276"/>
      <c r="D46" s="109"/>
      <c r="E46" s="1279" t="s">
        <v>36</v>
      </c>
      <c r="F46" s="1279"/>
      <c r="G46" s="1279"/>
      <c r="H46" s="1280"/>
      <c r="I46" s="106" t="s">
        <v>508</v>
      </c>
      <c r="J46" s="107" t="s">
        <v>508</v>
      </c>
      <c r="K46" s="107" t="s">
        <v>508</v>
      </c>
      <c r="L46" s="107" t="s">
        <v>508</v>
      </c>
      <c r="M46" s="108" t="s">
        <v>508</v>
      </c>
    </row>
    <row r="47" spans="2:13" ht="27.75" customHeight="1" x14ac:dyDescent="0.15">
      <c r="B47" s="1275"/>
      <c r="C47" s="1276"/>
      <c r="D47" s="110"/>
      <c r="E47" s="1289" t="s">
        <v>37</v>
      </c>
      <c r="F47" s="1290"/>
      <c r="G47" s="1290"/>
      <c r="H47" s="1291"/>
      <c r="I47" s="106" t="s">
        <v>508</v>
      </c>
      <c r="J47" s="107" t="s">
        <v>508</v>
      </c>
      <c r="K47" s="107" t="s">
        <v>508</v>
      </c>
      <c r="L47" s="107" t="s">
        <v>508</v>
      </c>
      <c r="M47" s="108" t="s">
        <v>508</v>
      </c>
    </row>
    <row r="48" spans="2:13" ht="27.75" customHeight="1" x14ac:dyDescent="0.15">
      <c r="B48" s="1275"/>
      <c r="C48" s="1276"/>
      <c r="D48" s="105"/>
      <c r="E48" s="1279" t="s">
        <v>38</v>
      </c>
      <c r="F48" s="1279"/>
      <c r="G48" s="1279"/>
      <c r="H48" s="1280"/>
      <c r="I48" s="106" t="s">
        <v>508</v>
      </c>
      <c r="J48" s="107" t="s">
        <v>508</v>
      </c>
      <c r="K48" s="107" t="s">
        <v>508</v>
      </c>
      <c r="L48" s="107" t="s">
        <v>508</v>
      </c>
      <c r="M48" s="108" t="s">
        <v>508</v>
      </c>
    </row>
    <row r="49" spans="2:13" ht="27.75" customHeight="1" x14ac:dyDescent="0.15">
      <c r="B49" s="1277"/>
      <c r="C49" s="1278"/>
      <c r="D49" s="105"/>
      <c r="E49" s="1279" t="s">
        <v>39</v>
      </c>
      <c r="F49" s="1279"/>
      <c r="G49" s="1279"/>
      <c r="H49" s="1280"/>
      <c r="I49" s="106" t="s">
        <v>508</v>
      </c>
      <c r="J49" s="107" t="s">
        <v>508</v>
      </c>
      <c r="K49" s="107" t="s">
        <v>508</v>
      </c>
      <c r="L49" s="107" t="s">
        <v>508</v>
      </c>
      <c r="M49" s="108" t="s">
        <v>508</v>
      </c>
    </row>
    <row r="50" spans="2:13" ht="27.75" customHeight="1" x14ac:dyDescent="0.15">
      <c r="B50" s="1273" t="s">
        <v>40</v>
      </c>
      <c r="C50" s="1274"/>
      <c r="D50" s="111"/>
      <c r="E50" s="1279" t="s">
        <v>41</v>
      </c>
      <c r="F50" s="1279"/>
      <c r="G50" s="1279"/>
      <c r="H50" s="1280"/>
      <c r="I50" s="106">
        <v>4566</v>
      </c>
      <c r="J50" s="107">
        <v>4687</v>
      </c>
      <c r="K50" s="107">
        <v>4753</v>
      </c>
      <c r="L50" s="107">
        <v>4790</v>
      </c>
      <c r="M50" s="108">
        <v>4590</v>
      </c>
    </row>
    <row r="51" spans="2:13" ht="27.75" customHeight="1" x14ac:dyDescent="0.15">
      <c r="B51" s="1275"/>
      <c r="C51" s="1276"/>
      <c r="D51" s="105"/>
      <c r="E51" s="1279" t="s">
        <v>42</v>
      </c>
      <c r="F51" s="1279"/>
      <c r="G51" s="1279"/>
      <c r="H51" s="1280"/>
      <c r="I51" s="106">
        <v>187</v>
      </c>
      <c r="J51" s="107">
        <v>167</v>
      </c>
      <c r="K51" s="107">
        <v>135</v>
      </c>
      <c r="L51" s="107">
        <v>113</v>
      </c>
      <c r="M51" s="108">
        <v>91</v>
      </c>
    </row>
    <row r="52" spans="2:13" ht="27.75" customHeight="1" x14ac:dyDescent="0.15">
      <c r="B52" s="1277"/>
      <c r="C52" s="1278"/>
      <c r="D52" s="105"/>
      <c r="E52" s="1279" t="s">
        <v>43</v>
      </c>
      <c r="F52" s="1279"/>
      <c r="G52" s="1279"/>
      <c r="H52" s="1280"/>
      <c r="I52" s="106">
        <v>5566</v>
      </c>
      <c r="J52" s="107">
        <v>5304</v>
      </c>
      <c r="K52" s="107">
        <v>4468</v>
      </c>
      <c r="L52" s="107">
        <v>5489</v>
      </c>
      <c r="M52" s="108">
        <v>5410</v>
      </c>
    </row>
    <row r="53" spans="2:13" ht="27.75" customHeight="1" thickBot="1" x14ac:dyDescent="0.2">
      <c r="B53" s="1281" t="s">
        <v>44</v>
      </c>
      <c r="C53" s="1282"/>
      <c r="D53" s="112"/>
      <c r="E53" s="1283" t="s">
        <v>45</v>
      </c>
      <c r="F53" s="1283"/>
      <c r="G53" s="1283"/>
      <c r="H53" s="1284"/>
      <c r="I53" s="113">
        <v>-1302</v>
      </c>
      <c r="J53" s="114">
        <v>-1258</v>
      </c>
      <c r="K53" s="114">
        <v>-526</v>
      </c>
      <c r="L53" s="114">
        <v>-1545</v>
      </c>
      <c r="M53" s="115">
        <v>-1482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3pBmkTUrSr5p6PxlAKuOYCflFoHENgmjYX+YsHU0M1R/PZRlNJDVRdhutNknZDzC79ABUVXC3srkHiyFeUj6A==" saltValue="QkOVisIwDjyLGKqPCIGh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552</v>
      </c>
      <c r="G54" s="124" t="s">
        <v>553</v>
      </c>
      <c r="H54" s="125" t="s">
        <v>554</v>
      </c>
    </row>
    <row r="55" spans="2:8" ht="52.5" customHeight="1" x14ac:dyDescent="0.15">
      <c r="B55" s="126"/>
      <c r="C55" s="1300" t="s">
        <v>48</v>
      </c>
      <c r="D55" s="1300"/>
      <c r="E55" s="1301"/>
      <c r="F55" s="127">
        <v>2880</v>
      </c>
      <c r="G55" s="127">
        <v>2881</v>
      </c>
      <c r="H55" s="128">
        <v>2582</v>
      </c>
    </row>
    <row r="56" spans="2:8" ht="52.5" customHeight="1" x14ac:dyDescent="0.15">
      <c r="B56" s="129"/>
      <c r="C56" s="1302" t="s">
        <v>49</v>
      </c>
      <c r="D56" s="1302"/>
      <c r="E56" s="1303"/>
      <c r="F56" s="130">
        <v>238</v>
      </c>
      <c r="G56" s="130">
        <v>238</v>
      </c>
      <c r="H56" s="131">
        <v>239</v>
      </c>
    </row>
    <row r="57" spans="2:8" ht="53.25" customHeight="1" x14ac:dyDescent="0.15">
      <c r="B57" s="129"/>
      <c r="C57" s="1304" t="s">
        <v>50</v>
      </c>
      <c r="D57" s="1304"/>
      <c r="E57" s="1305"/>
      <c r="F57" s="132">
        <v>1108</v>
      </c>
      <c r="G57" s="132">
        <v>1144</v>
      </c>
      <c r="H57" s="133">
        <v>1142</v>
      </c>
    </row>
    <row r="58" spans="2:8" ht="45.75" customHeight="1" x14ac:dyDescent="0.15">
      <c r="B58" s="134"/>
      <c r="C58" s="1292" t="s">
        <v>573</v>
      </c>
      <c r="D58" s="1293"/>
      <c r="E58" s="1294"/>
      <c r="F58" s="135">
        <v>844</v>
      </c>
      <c r="G58" s="136">
        <v>874</v>
      </c>
      <c r="H58" s="136">
        <v>874</v>
      </c>
    </row>
    <row r="59" spans="2:8" ht="45.75" customHeight="1" x14ac:dyDescent="0.15">
      <c r="B59" s="134"/>
      <c r="C59" s="1292" t="s">
        <v>574</v>
      </c>
      <c r="D59" s="1293"/>
      <c r="E59" s="1294"/>
      <c r="F59" s="135">
        <v>23</v>
      </c>
      <c r="G59" s="136">
        <v>23</v>
      </c>
      <c r="H59" s="136">
        <v>23</v>
      </c>
    </row>
    <row r="60" spans="2:8" ht="45.75" customHeight="1" x14ac:dyDescent="0.15">
      <c r="B60" s="134"/>
      <c r="C60" s="1292" t="s">
        <v>575</v>
      </c>
      <c r="D60" s="1293"/>
      <c r="E60" s="1294"/>
      <c r="F60" s="135">
        <v>21</v>
      </c>
      <c r="G60" s="136">
        <v>21</v>
      </c>
      <c r="H60" s="136">
        <v>21</v>
      </c>
    </row>
    <row r="61" spans="2:8" ht="45.75" customHeight="1" x14ac:dyDescent="0.15">
      <c r="B61" s="134"/>
      <c r="C61" s="1292" t="s">
        <v>576</v>
      </c>
      <c r="D61" s="1293"/>
      <c r="E61" s="1294"/>
      <c r="F61" s="135">
        <v>12</v>
      </c>
      <c r="G61" s="136">
        <v>8</v>
      </c>
      <c r="H61" s="136">
        <v>10</v>
      </c>
    </row>
    <row r="62" spans="2:8" ht="45.75" customHeight="1" thickBot="1" x14ac:dyDescent="0.2">
      <c r="B62" s="137"/>
      <c r="C62" s="1295" t="s">
        <v>577</v>
      </c>
      <c r="D62" s="1296"/>
      <c r="E62" s="1297"/>
      <c r="F62" s="138">
        <v>6</v>
      </c>
      <c r="G62" s="139">
        <v>6</v>
      </c>
      <c r="H62" s="139">
        <v>6</v>
      </c>
    </row>
    <row r="63" spans="2:8" ht="52.5" customHeight="1" thickBot="1" x14ac:dyDescent="0.2">
      <c r="B63" s="140"/>
      <c r="C63" s="1298" t="s">
        <v>51</v>
      </c>
      <c r="D63" s="1298"/>
      <c r="E63" s="1299"/>
      <c r="F63" s="141">
        <v>4226</v>
      </c>
      <c r="G63" s="141">
        <v>4264</v>
      </c>
      <c r="H63" s="142">
        <v>3963</v>
      </c>
    </row>
    <row r="64" spans="2:8" ht="15" customHeight="1" x14ac:dyDescent="0.15"/>
    <row r="65" ht="0" hidden="1" customHeight="1" x14ac:dyDescent="0.15"/>
    <row r="66" ht="0" hidden="1" customHeight="1" x14ac:dyDescent="0.15"/>
  </sheetData>
  <sheetProtection algorithmName="SHA-512" hashValue="OW3YInriqXKTW2F22xOL6GLfjNDkYWn5XDLncmBnZAc6wX7mB2QHc5T6HX39BdqXFIwoz+oQr0nojpzMLJz9fA==" saltValue="ZmvPkmOzPrMoEjYCDw75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98" zoomScaleNormal="98"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578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578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579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4" t="s">
        <v>581</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x14ac:dyDescent="0.15">
      <c r="B44" s="394"/>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x14ac:dyDescent="0.15">
      <c r="B45" s="394"/>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x14ac:dyDescent="0.15">
      <c r="B46" s="394"/>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x14ac:dyDescent="0.15">
      <c r="B47" s="394"/>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582</v>
      </c>
    </row>
    <row r="50" spans="1:109" x14ac:dyDescent="0.15">
      <c r="B50" s="394"/>
      <c r="G50" s="1306"/>
      <c r="H50" s="1306"/>
      <c r="I50" s="1306"/>
      <c r="J50" s="1306"/>
      <c r="K50" s="404"/>
      <c r="L50" s="404"/>
      <c r="M50" s="405"/>
      <c r="N50" s="405"/>
      <c r="AN50" s="1307"/>
      <c r="AO50" s="1308"/>
      <c r="AP50" s="1308"/>
      <c r="AQ50" s="1308"/>
      <c r="AR50" s="1308"/>
      <c r="AS50" s="1308"/>
      <c r="AT50" s="1308"/>
      <c r="AU50" s="1308"/>
      <c r="AV50" s="1308"/>
      <c r="AW50" s="1308"/>
      <c r="AX50" s="1308"/>
      <c r="AY50" s="1308"/>
      <c r="AZ50" s="1308"/>
      <c r="BA50" s="1308"/>
      <c r="BB50" s="1308"/>
      <c r="BC50" s="1308"/>
      <c r="BD50" s="1308"/>
      <c r="BE50" s="1308"/>
      <c r="BF50" s="1308"/>
      <c r="BG50" s="1308"/>
      <c r="BH50" s="1308"/>
      <c r="BI50" s="1308"/>
      <c r="BJ50" s="1308"/>
      <c r="BK50" s="1308"/>
      <c r="BL50" s="1308"/>
      <c r="BM50" s="1308"/>
      <c r="BN50" s="1308"/>
      <c r="BO50" s="1309"/>
      <c r="BP50" s="1310" t="s">
        <v>550</v>
      </c>
      <c r="BQ50" s="1310"/>
      <c r="BR50" s="1310"/>
      <c r="BS50" s="1310"/>
      <c r="BT50" s="1310"/>
      <c r="BU50" s="1310"/>
      <c r="BV50" s="1310"/>
      <c r="BW50" s="1310"/>
      <c r="BX50" s="1310" t="s">
        <v>551</v>
      </c>
      <c r="BY50" s="1310"/>
      <c r="BZ50" s="1310"/>
      <c r="CA50" s="1310"/>
      <c r="CB50" s="1310"/>
      <c r="CC50" s="1310"/>
      <c r="CD50" s="1310"/>
      <c r="CE50" s="1310"/>
      <c r="CF50" s="1310" t="s">
        <v>552</v>
      </c>
      <c r="CG50" s="1310"/>
      <c r="CH50" s="1310"/>
      <c r="CI50" s="1310"/>
      <c r="CJ50" s="1310"/>
      <c r="CK50" s="1310"/>
      <c r="CL50" s="1310"/>
      <c r="CM50" s="1310"/>
      <c r="CN50" s="1310" t="s">
        <v>553</v>
      </c>
      <c r="CO50" s="1310"/>
      <c r="CP50" s="1310"/>
      <c r="CQ50" s="1310"/>
      <c r="CR50" s="1310"/>
      <c r="CS50" s="1310"/>
      <c r="CT50" s="1310"/>
      <c r="CU50" s="1310"/>
      <c r="CV50" s="1310" t="s">
        <v>554</v>
      </c>
      <c r="CW50" s="1310"/>
      <c r="CX50" s="1310"/>
      <c r="CY50" s="1310"/>
      <c r="CZ50" s="1310"/>
      <c r="DA50" s="1310"/>
      <c r="DB50" s="1310"/>
      <c r="DC50" s="1310"/>
    </row>
    <row r="51" spans="1:109" ht="13.5" customHeight="1" x14ac:dyDescent="0.15">
      <c r="B51" s="394"/>
      <c r="G51" s="1324"/>
      <c r="H51" s="1324"/>
      <c r="I51" s="1325"/>
      <c r="J51" s="1325"/>
      <c r="K51" s="1323"/>
      <c r="L51" s="1323"/>
      <c r="M51" s="1323"/>
      <c r="N51" s="1323"/>
      <c r="AM51" s="403"/>
      <c r="AN51" s="1313" t="s">
        <v>583</v>
      </c>
      <c r="AO51" s="1313"/>
      <c r="AP51" s="1313"/>
      <c r="AQ51" s="1313"/>
      <c r="AR51" s="1313"/>
      <c r="AS51" s="1313"/>
      <c r="AT51" s="1313"/>
      <c r="AU51" s="1313"/>
      <c r="AV51" s="1313"/>
      <c r="AW51" s="1313"/>
      <c r="AX51" s="1313"/>
      <c r="AY51" s="1313"/>
      <c r="AZ51" s="1313"/>
      <c r="BA51" s="1313"/>
      <c r="BB51" s="1313" t="s">
        <v>584</v>
      </c>
      <c r="BC51" s="1313"/>
      <c r="BD51" s="1313"/>
      <c r="BE51" s="1313"/>
      <c r="BF51" s="1313"/>
      <c r="BG51" s="1313"/>
      <c r="BH51" s="1313"/>
      <c r="BI51" s="1313"/>
      <c r="BJ51" s="1313"/>
      <c r="BK51" s="1313"/>
      <c r="BL51" s="1313"/>
      <c r="BM51" s="1313"/>
      <c r="BN51" s="1313"/>
      <c r="BO51" s="1313"/>
      <c r="BP51" s="1312"/>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4"/>
      <c r="G52" s="1324"/>
      <c r="H52" s="1324"/>
      <c r="I52" s="1325"/>
      <c r="J52" s="1325"/>
      <c r="K52" s="1323"/>
      <c r="L52" s="1323"/>
      <c r="M52" s="1323"/>
      <c r="N52" s="1323"/>
      <c r="AM52" s="403"/>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2"/>
      <c r="B53" s="394"/>
      <c r="G53" s="1324"/>
      <c r="H53" s="1324"/>
      <c r="I53" s="1306"/>
      <c r="J53" s="1306"/>
      <c r="K53" s="1323"/>
      <c r="L53" s="1323"/>
      <c r="M53" s="1323"/>
      <c r="N53" s="1323"/>
      <c r="AM53" s="403"/>
      <c r="AN53" s="1313"/>
      <c r="AO53" s="1313"/>
      <c r="AP53" s="1313"/>
      <c r="AQ53" s="1313"/>
      <c r="AR53" s="1313"/>
      <c r="AS53" s="1313"/>
      <c r="AT53" s="1313"/>
      <c r="AU53" s="1313"/>
      <c r="AV53" s="1313"/>
      <c r="AW53" s="1313"/>
      <c r="AX53" s="1313"/>
      <c r="AY53" s="1313"/>
      <c r="AZ53" s="1313"/>
      <c r="BA53" s="1313"/>
      <c r="BB53" s="1313" t="s">
        <v>585</v>
      </c>
      <c r="BC53" s="1313"/>
      <c r="BD53" s="1313"/>
      <c r="BE53" s="1313"/>
      <c r="BF53" s="1313"/>
      <c r="BG53" s="1313"/>
      <c r="BH53" s="1313"/>
      <c r="BI53" s="1313"/>
      <c r="BJ53" s="1313"/>
      <c r="BK53" s="1313"/>
      <c r="BL53" s="1313"/>
      <c r="BM53" s="1313"/>
      <c r="BN53" s="1313"/>
      <c r="BO53" s="1313"/>
      <c r="BP53" s="1312"/>
      <c r="BQ53" s="1311"/>
      <c r="BR53" s="1311"/>
      <c r="BS53" s="1311"/>
      <c r="BT53" s="1311"/>
      <c r="BU53" s="1311"/>
      <c r="BV53" s="1311"/>
      <c r="BW53" s="1311"/>
      <c r="BX53" s="1311">
        <v>54.7</v>
      </c>
      <c r="BY53" s="1311"/>
      <c r="BZ53" s="1311"/>
      <c r="CA53" s="1311"/>
      <c r="CB53" s="1311"/>
      <c r="CC53" s="1311"/>
      <c r="CD53" s="1311"/>
      <c r="CE53" s="1311"/>
      <c r="CF53" s="1311">
        <v>57.1</v>
      </c>
      <c r="CG53" s="1311"/>
      <c r="CH53" s="1311"/>
      <c r="CI53" s="1311"/>
      <c r="CJ53" s="1311"/>
      <c r="CK53" s="1311"/>
      <c r="CL53" s="1311"/>
      <c r="CM53" s="1311"/>
      <c r="CN53" s="1311">
        <v>57.9</v>
      </c>
      <c r="CO53" s="1311"/>
      <c r="CP53" s="1311"/>
      <c r="CQ53" s="1311"/>
      <c r="CR53" s="1311"/>
      <c r="CS53" s="1311"/>
      <c r="CT53" s="1311"/>
      <c r="CU53" s="1311"/>
      <c r="CV53" s="1311">
        <v>59.5</v>
      </c>
      <c r="CW53" s="1311"/>
      <c r="CX53" s="1311"/>
      <c r="CY53" s="1311"/>
      <c r="CZ53" s="1311"/>
      <c r="DA53" s="1311"/>
      <c r="DB53" s="1311"/>
      <c r="DC53" s="1311"/>
    </row>
    <row r="54" spans="1:109" x14ac:dyDescent="0.15">
      <c r="A54" s="402"/>
      <c r="B54" s="394"/>
      <c r="G54" s="1324"/>
      <c r="H54" s="1324"/>
      <c r="I54" s="1306"/>
      <c r="J54" s="1306"/>
      <c r="K54" s="1323"/>
      <c r="L54" s="1323"/>
      <c r="M54" s="1323"/>
      <c r="N54" s="1323"/>
      <c r="AM54" s="403"/>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2"/>
      <c r="B55" s="394"/>
      <c r="G55" s="1306"/>
      <c r="H55" s="1306"/>
      <c r="I55" s="1306"/>
      <c r="J55" s="1306"/>
      <c r="K55" s="1323"/>
      <c r="L55" s="1323"/>
      <c r="M55" s="1323"/>
      <c r="N55" s="1323"/>
      <c r="AN55" s="1310" t="s">
        <v>586</v>
      </c>
      <c r="AO55" s="1310"/>
      <c r="AP55" s="1310"/>
      <c r="AQ55" s="1310"/>
      <c r="AR55" s="1310"/>
      <c r="AS55" s="1310"/>
      <c r="AT55" s="1310"/>
      <c r="AU55" s="1310"/>
      <c r="AV55" s="1310"/>
      <c r="AW55" s="1310"/>
      <c r="AX55" s="1310"/>
      <c r="AY55" s="1310"/>
      <c r="AZ55" s="1310"/>
      <c r="BA55" s="1310"/>
      <c r="BB55" s="1313" t="s">
        <v>584</v>
      </c>
      <c r="BC55" s="1313"/>
      <c r="BD55" s="1313"/>
      <c r="BE55" s="1313"/>
      <c r="BF55" s="1313"/>
      <c r="BG55" s="1313"/>
      <c r="BH55" s="1313"/>
      <c r="BI55" s="1313"/>
      <c r="BJ55" s="1313"/>
      <c r="BK55" s="1313"/>
      <c r="BL55" s="1313"/>
      <c r="BM55" s="1313"/>
      <c r="BN55" s="1313"/>
      <c r="BO55" s="1313"/>
      <c r="BP55" s="1312"/>
      <c r="BQ55" s="1311"/>
      <c r="BR55" s="1311"/>
      <c r="BS55" s="1311"/>
      <c r="BT55" s="1311"/>
      <c r="BU55" s="1311"/>
      <c r="BV55" s="1311"/>
      <c r="BW55" s="1311"/>
      <c r="BX55" s="1311">
        <v>13</v>
      </c>
      <c r="BY55" s="1311"/>
      <c r="BZ55" s="1311"/>
      <c r="CA55" s="1311"/>
      <c r="CB55" s="1311"/>
      <c r="CC55" s="1311"/>
      <c r="CD55" s="1311"/>
      <c r="CE55" s="1311"/>
      <c r="CF55" s="1311">
        <v>21</v>
      </c>
      <c r="CG55" s="1311"/>
      <c r="CH55" s="1311"/>
      <c r="CI55" s="1311"/>
      <c r="CJ55" s="1311"/>
      <c r="CK55" s="1311"/>
      <c r="CL55" s="1311"/>
      <c r="CM55" s="1311"/>
      <c r="CN55" s="1311">
        <v>20.2</v>
      </c>
      <c r="CO55" s="1311"/>
      <c r="CP55" s="1311"/>
      <c r="CQ55" s="1311"/>
      <c r="CR55" s="1311"/>
      <c r="CS55" s="1311"/>
      <c r="CT55" s="1311"/>
      <c r="CU55" s="1311"/>
      <c r="CV55" s="1311">
        <v>18.3</v>
      </c>
      <c r="CW55" s="1311"/>
      <c r="CX55" s="1311"/>
      <c r="CY55" s="1311"/>
      <c r="CZ55" s="1311"/>
      <c r="DA55" s="1311"/>
      <c r="DB55" s="1311"/>
      <c r="DC55" s="1311"/>
    </row>
    <row r="56" spans="1:109" x14ac:dyDescent="0.15">
      <c r="A56" s="402"/>
      <c r="B56" s="394"/>
      <c r="G56" s="1306"/>
      <c r="H56" s="1306"/>
      <c r="I56" s="1306"/>
      <c r="J56" s="1306"/>
      <c r="K56" s="1323"/>
      <c r="L56" s="1323"/>
      <c r="M56" s="1323"/>
      <c r="N56" s="1323"/>
      <c r="AN56" s="1310"/>
      <c r="AO56" s="1310"/>
      <c r="AP56" s="1310"/>
      <c r="AQ56" s="1310"/>
      <c r="AR56" s="1310"/>
      <c r="AS56" s="1310"/>
      <c r="AT56" s="1310"/>
      <c r="AU56" s="1310"/>
      <c r="AV56" s="1310"/>
      <c r="AW56" s="1310"/>
      <c r="AX56" s="1310"/>
      <c r="AY56" s="1310"/>
      <c r="AZ56" s="1310"/>
      <c r="BA56" s="1310"/>
      <c r="BB56" s="1313"/>
      <c r="BC56" s="1313"/>
      <c r="BD56" s="1313"/>
      <c r="BE56" s="1313"/>
      <c r="BF56" s="1313"/>
      <c r="BG56" s="1313"/>
      <c r="BH56" s="1313"/>
      <c r="BI56" s="1313"/>
      <c r="BJ56" s="1313"/>
      <c r="BK56" s="1313"/>
      <c r="BL56" s="1313"/>
      <c r="BM56" s="1313"/>
      <c r="BN56" s="1313"/>
      <c r="BO56" s="1313"/>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2" customFormat="1" x14ac:dyDescent="0.15">
      <c r="B57" s="406"/>
      <c r="G57" s="1306"/>
      <c r="H57" s="1306"/>
      <c r="I57" s="1326"/>
      <c r="J57" s="1326"/>
      <c r="K57" s="1323"/>
      <c r="L57" s="1323"/>
      <c r="M57" s="1323"/>
      <c r="N57" s="1323"/>
      <c r="AM57" s="387"/>
      <c r="AN57" s="1310"/>
      <c r="AO57" s="1310"/>
      <c r="AP57" s="1310"/>
      <c r="AQ57" s="1310"/>
      <c r="AR57" s="1310"/>
      <c r="AS57" s="1310"/>
      <c r="AT57" s="1310"/>
      <c r="AU57" s="1310"/>
      <c r="AV57" s="1310"/>
      <c r="AW57" s="1310"/>
      <c r="AX57" s="1310"/>
      <c r="AY57" s="1310"/>
      <c r="AZ57" s="1310"/>
      <c r="BA57" s="1310"/>
      <c r="BB57" s="1313" t="s">
        <v>585</v>
      </c>
      <c r="BC57" s="1313"/>
      <c r="BD57" s="1313"/>
      <c r="BE57" s="1313"/>
      <c r="BF57" s="1313"/>
      <c r="BG57" s="1313"/>
      <c r="BH57" s="1313"/>
      <c r="BI57" s="1313"/>
      <c r="BJ57" s="1313"/>
      <c r="BK57" s="1313"/>
      <c r="BL57" s="1313"/>
      <c r="BM57" s="1313"/>
      <c r="BN57" s="1313"/>
      <c r="BO57" s="1313"/>
      <c r="BP57" s="1312"/>
      <c r="BQ57" s="1311"/>
      <c r="BR57" s="1311"/>
      <c r="BS57" s="1311"/>
      <c r="BT57" s="1311"/>
      <c r="BU57" s="1311"/>
      <c r="BV57" s="1311"/>
      <c r="BW57" s="1311"/>
      <c r="BX57" s="1311">
        <v>53.4</v>
      </c>
      <c r="BY57" s="1311"/>
      <c r="BZ57" s="1311"/>
      <c r="CA57" s="1311"/>
      <c r="CB57" s="1311"/>
      <c r="CC57" s="1311"/>
      <c r="CD57" s="1311"/>
      <c r="CE57" s="1311"/>
      <c r="CF57" s="1311">
        <v>56.1</v>
      </c>
      <c r="CG57" s="1311"/>
      <c r="CH57" s="1311"/>
      <c r="CI57" s="1311"/>
      <c r="CJ57" s="1311"/>
      <c r="CK57" s="1311"/>
      <c r="CL57" s="1311"/>
      <c r="CM57" s="1311"/>
      <c r="CN57" s="1311">
        <v>58.1</v>
      </c>
      <c r="CO57" s="1311"/>
      <c r="CP57" s="1311"/>
      <c r="CQ57" s="1311"/>
      <c r="CR57" s="1311"/>
      <c r="CS57" s="1311"/>
      <c r="CT57" s="1311"/>
      <c r="CU57" s="1311"/>
      <c r="CV57" s="1311">
        <v>59.1</v>
      </c>
      <c r="CW57" s="1311"/>
      <c r="CX57" s="1311"/>
      <c r="CY57" s="1311"/>
      <c r="CZ57" s="1311"/>
      <c r="DA57" s="1311"/>
      <c r="DB57" s="1311"/>
      <c r="DC57" s="1311"/>
      <c r="DD57" s="407"/>
      <c r="DE57" s="406"/>
    </row>
    <row r="58" spans="1:109" s="402" customFormat="1" x14ac:dyDescent="0.15">
      <c r="A58" s="387"/>
      <c r="B58" s="406"/>
      <c r="G58" s="1306"/>
      <c r="H58" s="1306"/>
      <c r="I58" s="1326"/>
      <c r="J58" s="1326"/>
      <c r="K58" s="1323"/>
      <c r="L58" s="1323"/>
      <c r="M58" s="1323"/>
      <c r="N58" s="1323"/>
      <c r="AM58" s="387"/>
      <c r="AN58" s="1310"/>
      <c r="AO58" s="1310"/>
      <c r="AP58" s="1310"/>
      <c r="AQ58" s="1310"/>
      <c r="AR58" s="1310"/>
      <c r="AS58" s="1310"/>
      <c r="AT58" s="1310"/>
      <c r="AU58" s="1310"/>
      <c r="AV58" s="1310"/>
      <c r="AW58" s="1310"/>
      <c r="AX58" s="1310"/>
      <c r="AY58" s="1310"/>
      <c r="AZ58" s="1310"/>
      <c r="BA58" s="1310"/>
      <c r="BB58" s="1313"/>
      <c r="BC58" s="1313"/>
      <c r="BD58" s="1313"/>
      <c r="BE58" s="1313"/>
      <c r="BF58" s="1313"/>
      <c r="BG58" s="1313"/>
      <c r="BH58" s="1313"/>
      <c r="BI58" s="1313"/>
      <c r="BJ58" s="1313"/>
      <c r="BK58" s="1313"/>
      <c r="BL58" s="1313"/>
      <c r="BM58" s="1313"/>
      <c r="BN58" s="1313"/>
      <c r="BO58" s="1313"/>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587</v>
      </c>
    </row>
    <row r="64" spans="1:109" x14ac:dyDescent="0.15">
      <c r="B64" s="394"/>
      <c r="G64" s="401"/>
      <c r="I64" s="414"/>
      <c r="J64" s="414"/>
      <c r="K64" s="414"/>
      <c r="L64" s="414"/>
      <c r="M64" s="414"/>
      <c r="N64" s="415"/>
      <c r="AM64" s="401"/>
      <c r="AN64" s="401" t="s">
        <v>580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4" t="s">
        <v>588</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x14ac:dyDescent="0.15">
      <c r="B66" s="394"/>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x14ac:dyDescent="0.15">
      <c r="B67" s="394"/>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x14ac:dyDescent="0.15">
      <c r="B68" s="394"/>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x14ac:dyDescent="0.15">
      <c r="B69" s="394"/>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582</v>
      </c>
    </row>
    <row r="72" spans="2:107" x14ac:dyDescent="0.15">
      <c r="B72" s="394"/>
      <c r="G72" s="1306"/>
      <c r="H72" s="1306"/>
      <c r="I72" s="1306"/>
      <c r="J72" s="1306"/>
      <c r="K72" s="404"/>
      <c r="L72" s="404"/>
      <c r="M72" s="405"/>
      <c r="N72" s="405"/>
      <c r="AN72" s="1307"/>
      <c r="AO72" s="1308"/>
      <c r="AP72" s="1308"/>
      <c r="AQ72" s="1308"/>
      <c r="AR72" s="1308"/>
      <c r="AS72" s="1308"/>
      <c r="AT72" s="1308"/>
      <c r="AU72" s="1308"/>
      <c r="AV72" s="1308"/>
      <c r="AW72" s="1308"/>
      <c r="AX72" s="1308"/>
      <c r="AY72" s="1308"/>
      <c r="AZ72" s="1308"/>
      <c r="BA72" s="1308"/>
      <c r="BB72" s="1308"/>
      <c r="BC72" s="1308"/>
      <c r="BD72" s="1308"/>
      <c r="BE72" s="1308"/>
      <c r="BF72" s="1308"/>
      <c r="BG72" s="1308"/>
      <c r="BH72" s="1308"/>
      <c r="BI72" s="1308"/>
      <c r="BJ72" s="1308"/>
      <c r="BK72" s="1308"/>
      <c r="BL72" s="1308"/>
      <c r="BM72" s="1308"/>
      <c r="BN72" s="1308"/>
      <c r="BO72" s="1309"/>
      <c r="BP72" s="1310" t="s">
        <v>550</v>
      </c>
      <c r="BQ72" s="1310"/>
      <c r="BR72" s="1310"/>
      <c r="BS72" s="1310"/>
      <c r="BT72" s="1310"/>
      <c r="BU72" s="1310"/>
      <c r="BV72" s="1310"/>
      <c r="BW72" s="1310"/>
      <c r="BX72" s="1310" t="s">
        <v>551</v>
      </c>
      <c r="BY72" s="1310"/>
      <c r="BZ72" s="1310"/>
      <c r="CA72" s="1310"/>
      <c r="CB72" s="1310"/>
      <c r="CC72" s="1310"/>
      <c r="CD72" s="1310"/>
      <c r="CE72" s="1310"/>
      <c r="CF72" s="1310" t="s">
        <v>552</v>
      </c>
      <c r="CG72" s="1310"/>
      <c r="CH72" s="1310"/>
      <c r="CI72" s="1310"/>
      <c r="CJ72" s="1310"/>
      <c r="CK72" s="1310"/>
      <c r="CL72" s="1310"/>
      <c r="CM72" s="1310"/>
      <c r="CN72" s="1310" t="s">
        <v>553</v>
      </c>
      <c r="CO72" s="1310"/>
      <c r="CP72" s="1310"/>
      <c r="CQ72" s="1310"/>
      <c r="CR72" s="1310"/>
      <c r="CS72" s="1310"/>
      <c r="CT72" s="1310"/>
      <c r="CU72" s="1310"/>
      <c r="CV72" s="1310" t="s">
        <v>554</v>
      </c>
      <c r="CW72" s="1310"/>
      <c r="CX72" s="1310"/>
      <c r="CY72" s="1310"/>
      <c r="CZ72" s="1310"/>
      <c r="DA72" s="1310"/>
      <c r="DB72" s="1310"/>
      <c r="DC72" s="1310"/>
    </row>
    <row r="73" spans="2:107" x14ac:dyDescent="0.15">
      <c r="B73" s="394"/>
      <c r="G73" s="1324"/>
      <c r="H73" s="1324"/>
      <c r="I73" s="1324"/>
      <c r="J73" s="1324"/>
      <c r="K73" s="1327"/>
      <c r="L73" s="1327"/>
      <c r="M73" s="1327"/>
      <c r="N73" s="1327"/>
      <c r="AM73" s="403"/>
      <c r="AN73" s="1313" t="s">
        <v>583</v>
      </c>
      <c r="AO73" s="1313"/>
      <c r="AP73" s="1313"/>
      <c r="AQ73" s="1313"/>
      <c r="AR73" s="1313"/>
      <c r="AS73" s="1313"/>
      <c r="AT73" s="1313"/>
      <c r="AU73" s="1313"/>
      <c r="AV73" s="1313"/>
      <c r="AW73" s="1313"/>
      <c r="AX73" s="1313"/>
      <c r="AY73" s="1313"/>
      <c r="AZ73" s="1313"/>
      <c r="BA73" s="1313"/>
      <c r="BB73" s="1313" t="s">
        <v>584</v>
      </c>
      <c r="BC73" s="1313"/>
      <c r="BD73" s="1313"/>
      <c r="BE73" s="1313"/>
      <c r="BF73" s="1313"/>
      <c r="BG73" s="1313"/>
      <c r="BH73" s="1313"/>
      <c r="BI73" s="1313"/>
      <c r="BJ73" s="1313"/>
      <c r="BK73" s="1313"/>
      <c r="BL73" s="1313"/>
      <c r="BM73" s="1313"/>
      <c r="BN73" s="1313"/>
      <c r="BO73" s="1313"/>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4"/>
      <c r="G74" s="1324"/>
      <c r="H74" s="1324"/>
      <c r="I74" s="1324"/>
      <c r="J74" s="1324"/>
      <c r="K74" s="1327"/>
      <c r="L74" s="1327"/>
      <c r="M74" s="1327"/>
      <c r="N74" s="1327"/>
      <c r="AM74" s="403"/>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4"/>
      <c r="G75" s="1324"/>
      <c r="H75" s="1324"/>
      <c r="I75" s="1306"/>
      <c r="J75" s="1306"/>
      <c r="K75" s="1323"/>
      <c r="L75" s="1323"/>
      <c r="M75" s="1323"/>
      <c r="N75" s="1323"/>
      <c r="AM75" s="403"/>
      <c r="AN75" s="1313"/>
      <c r="AO75" s="1313"/>
      <c r="AP75" s="1313"/>
      <c r="AQ75" s="1313"/>
      <c r="AR75" s="1313"/>
      <c r="AS75" s="1313"/>
      <c r="AT75" s="1313"/>
      <c r="AU75" s="1313"/>
      <c r="AV75" s="1313"/>
      <c r="AW75" s="1313"/>
      <c r="AX75" s="1313"/>
      <c r="AY75" s="1313"/>
      <c r="AZ75" s="1313"/>
      <c r="BA75" s="1313"/>
      <c r="BB75" s="1313" t="s">
        <v>589</v>
      </c>
      <c r="BC75" s="1313"/>
      <c r="BD75" s="1313"/>
      <c r="BE75" s="1313"/>
      <c r="BF75" s="1313"/>
      <c r="BG75" s="1313"/>
      <c r="BH75" s="1313"/>
      <c r="BI75" s="1313"/>
      <c r="BJ75" s="1313"/>
      <c r="BK75" s="1313"/>
      <c r="BL75" s="1313"/>
      <c r="BM75" s="1313"/>
      <c r="BN75" s="1313"/>
      <c r="BO75" s="1313"/>
      <c r="BP75" s="1311">
        <v>2.8</v>
      </c>
      <c r="BQ75" s="1311"/>
      <c r="BR75" s="1311"/>
      <c r="BS75" s="1311"/>
      <c r="BT75" s="1311"/>
      <c r="BU75" s="1311"/>
      <c r="BV75" s="1311"/>
      <c r="BW75" s="1311"/>
      <c r="BX75" s="1311">
        <v>3.2</v>
      </c>
      <c r="BY75" s="1311"/>
      <c r="BZ75" s="1311"/>
      <c r="CA75" s="1311"/>
      <c r="CB75" s="1311"/>
      <c r="CC75" s="1311"/>
      <c r="CD75" s="1311"/>
      <c r="CE75" s="1311"/>
      <c r="CF75" s="1311">
        <v>4.2</v>
      </c>
      <c r="CG75" s="1311"/>
      <c r="CH75" s="1311"/>
      <c r="CI75" s="1311"/>
      <c r="CJ75" s="1311"/>
      <c r="CK75" s="1311"/>
      <c r="CL75" s="1311"/>
      <c r="CM75" s="1311"/>
      <c r="CN75" s="1311">
        <v>4.9000000000000004</v>
      </c>
      <c r="CO75" s="1311"/>
      <c r="CP75" s="1311"/>
      <c r="CQ75" s="1311"/>
      <c r="CR75" s="1311"/>
      <c r="CS75" s="1311"/>
      <c r="CT75" s="1311"/>
      <c r="CU75" s="1311"/>
      <c r="CV75" s="1311">
        <v>5.3</v>
      </c>
      <c r="CW75" s="1311"/>
      <c r="CX75" s="1311"/>
      <c r="CY75" s="1311"/>
      <c r="CZ75" s="1311"/>
      <c r="DA75" s="1311"/>
      <c r="DB75" s="1311"/>
      <c r="DC75" s="1311"/>
    </row>
    <row r="76" spans="2:107" x14ac:dyDescent="0.15">
      <c r="B76" s="394"/>
      <c r="G76" s="1324"/>
      <c r="H76" s="1324"/>
      <c r="I76" s="1306"/>
      <c r="J76" s="1306"/>
      <c r="K76" s="1323"/>
      <c r="L76" s="1323"/>
      <c r="M76" s="1323"/>
      <c r="N76" s="1323"/>
      <c r="AM76" s="403"/>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4"/>
      <c r="G77" s="1306"/>
      <c r="H77" s="1306"/>
      <c r="I77" s="1306"/>
      <c r="J77" s="1306"/>
      <c r="K77" s="1327"/>
      <c r="L77" s="1327"/>
      <c r="M77" s="1327"/>
      <c r="N77" s="1327"/>
      <c r="AN77" s="1310" t="s">
        <v>586</v>
      </c>
      <c r="AO77" s="1310"/>
      <c r="AP77" s="1310"/>
      <c r="AQ77" s="1310"/>
      <c r="AR77" s="1310"/>
      <c r="AS77" s="1310"/>
      <c r="AT77" s="1310"/>
      <c r="AU77" s="1310"/>
      <c r="AV77" s="1310"/>
      <c r="AW77" s="1310"/>
      <c r="AX77" s="1310"/>
      <c r="AY77" s="1310"/>
      <c r="AZ77" s="1310"/>
      <c r="BA77" s="1310"/>
      <c r="BB77" s="1313" t="s">
        <v>584</v>
      </c>
      <c r="BC77" s="1313"/>
      <c r="BD77" s="1313"/>
      <c r="BE77" s="1313"/>
      <c r="BF77" s="1313"/>
      <c r="BG77" s="1313"/>
      <c r="BH77" s="1313"/>
      <c r="BI77" s="1313"/>
      <c r="BJ77" s="1313"/>
      <c r="BK77" s="1313"/>
      <c r="BL77" s="1313"/>
      <c r="BM77" s="1313"/>
      <c r="BN77" s="1313"/>
      <c r="BO77" s="1313"/>
      <c r="BP77" s="1311">
        <v>20.3</v>
      </c>
      <c r="BQ77" s="1311"/>
      <c r="BR77" s="1311"/>
      <c r="BS77" s="1311"/>
      <c r="BT77" s="1311"/>
      <c r="BU77" s="1311"/>
      <c r="BV77" s="1311"/>
      <c r="BW77" s="1311"/>
      <c r="BX77" s="1311">
        <v>13</v>
      </c>
      <c r="BY77" s="1311"/>
      <c r="BZ77" s="1311"/>
      <c r="CA77" s="1311"/>
      <c r="CB77" s="1311"/>
      <c r="CC77" s="1311"/>
      <c r="CD77" s="1311"/>
      <c r="CE77" s="1311"/>
      <c r="CF77" s="1311">
        <v>21</v>
      </c>
      <c r="CG77" s="1311"/>
      <c r="CH77" s="1311"/>
      <c r="CI77" s="1311"/>
      <c r="CJ77" s="1311"/>
      <c r="CK77" s="1311"/>
      <c r="CL77" s="1311"/>
      <c r="CM77" s="1311"/>
      <c r="CN77" s="1311">
        <v>20.2</v>
      </c>
      <c r="CO77" s="1311"/>
      <c r="CP77" s="1311"/>
      <c r="CQ77" s="1311"/>
      <c r="CR77" s="1311"/>
      <c r="CS77" s="1311"/>
      <c r="CT77" s="1311"/>
      <c r="CU77" s="1311"/>
      <c r="CV77" s="1311">
        <v>18.3</v>
      </c>
      <c r="CW77" s="1311"/>
      <c r="CX77" s="1311"/>
      <c r="CY77" s="1311"/>
      <c r="CZ77" s="1311"/>
      <c r="DA77" s="1311"/>
      <c r="DB77" s="1311"/>
      <c r="DC77" s="1311"/>
    </row>
    <row r="78" spans="2:107" x14ac:dyDescent="0.15">
      <c r="B78" s="394"/>
      <c r="G78" s="1306"/>
      <c r="H78" s="1306"/>
      <c r="I78" s="1306"/>
      <c r="J78" s="1306"/>
      <c r="K78" s="1327"/>
      <c r="L78" s="1327"/>
      <c r="M78" s="1327"/>
      <c r="N78" s="1327"/>
      <c r="AN78" s="1310"/>
      <c r="AO78" s="1310"/>
      <c r="AP78" s="1310"/>
      <c r="AQ78" s="1310"/>
      <c r="AR78" s="1310"/>
      <c r="AS78" s="1310"/>
      <c r="AT78" s="1310"/>
      <c r="AU78" s="1310"/>
      <c r="AV78" s="1310"/>
      <c r="AW78" s="1310"/>
      <c r="AX78" s="1310"/>
      <c r="AY78" s="1310"/>
      <c r="AZ78" s="1310"/>
      <c r="BA78" s="1310"/>
      <c r="BB78" s="1313"/>
      <c r="BC78" s="1313"/>
      <c r="BD78" s="1313"/>
      <c r="BE78" s="1313"/>
      <c r="BF78" s="1313"/>
      <c r="BG78" s="1313"/>
      <c r="BH78" s="1313"/>
      <c r="BI78" s="1313"/>
      <c r="BJ78" s="1313"/>
      <c r="BK78" s="1313"/>
      <c r="BL78" s="1313"/>
      <c r="BM78" s="1313"/>
      <c r="BN78" s="1313"/>
      <c r="BO78" s="1313"/>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4"/>
      <c r="G79" s="1306"/>
      <c r="H79" s="1306"/>
      <c r="I79" s="1326"/>
      <c r="J79" s="1326"/>
      <c r="K79" s="1328"/>
      <c r="L79" s="1328"/>
      <c r="M79" s="1328"/>
      <c r="N79" s="1328"/>
      <c r="AN79" s="1310"/>
      <c r="AO79" s="1310"/>
      <c r="AP79" s="1310"/>
      <c r="AQ79" s="1310"/>
      <c r="AR79" s="1310"/>
      <c r="AS79" s="1310"/>
      <c r="AT79" s="1310"/>
      <c r="AU79" s="1310"/>
      <c r="AV79" s="1310"/>
      <c r="AW79" s="1310"/>
      <c r="AX79" s="1310"/>
      <c r="AY79" s="1310"/>
      <c r="AZ79" s="1310"/>
      <c r="BA79" s="1310"/>
      <c r="BB79" s="1313" t="s">
        <v>589</v>
      </c>
      <c r="BC79" s="1313"/>
      <c r="BD79" s="1313"/>
      <c r="BE79" s="1313"/>
      <c r="BF79" s="1313"/>
      <c r="BG79" s="1313"/>
      <c r="BH79" s="1313"/>
      <c r="BI79" s="1313"/>
      <c r="BJ79" s="1313"/>
      <c r="BK79" s="1313"/>
      <c r="BL79" s="1313"/>
      <c r="BM79" s="1313"/>
      <c r="BN79" s="1313"/>
      <c r="BO79" s="1313"/>
      <c r="BP79" s="1311">
        <v>7.7</v>
      </c>
      <c r="BQ79" s="1311"/>
      <c r="BR79" s="1311"/>
      <c r="BS79" s="1311"/>
      <c r="BT79" s="1311"/>
      <c r="BU79" s="1311"/>
      <c r="BV79" s="1311"/>
      <c r="BW79" s="1311"/>
      <c r="BX79" s="1311">
        <v>6.8</v>
      </c>
      <c r="BY79" s="1311"/>
      <c r="BZ79" s="1311"/>
      <c r="CA79" s="1311"/>
      <c r="CB79" s="1311"/>
      <c r="CC79" s="1311"/>
      <c r="CD79" s="1311"/>
      <c r="CE79" s="1311"/>
      <c r="CF79" s="1311">
        <v>6.8</v>
      </c>
      <c r="CG79" s="1311"/>
      <c r="CH79" s="1311"/>
      <c r="CI79" s="1311"/>
      <c r="CJ79" s="1311"/>
      <c r="CK79" s="1311"/>
      <c r="CL79" s="1311"/>
      <c r="CM79" s="1311"/>
      <c r="CN79" s="1311">
        <v>6.8</v>
      </c>
      <c r="CO79" s="1311"/>
      <c r="CP79" s="1311"/>
      <c r="CQ79" s="1311"/>
      <c r="CR79" s="1311"/>
      <c r="CS79" s="1311"/>
      <c r="CT79" s="1311"/>
      <c r="CU79" s="1311"/>
      <c r="CV79" s="1311">
        <v>6.8</v>
      </c>
      <c r="CW79" s="1311"/>
      <c r="CX79" s="1311"/>
      <c r="CY79" s="1311"/>
      <c r="CZ79" s="1311"/>
      <c r="DA79" s="1311"/>
      <c r="DB79" s="1311"/>
      <c r="DC79" s="1311"/>
    </row>
    <row r="80" spans="2:107" x14ac:dyDescent="0.15">
      <c r="B80" s="394"/>
      <c r="G80" s="1306"/>
      <c r="H80" s="1306"/>
      <c r="I80" s="1326"/>
      <c r="J80" s="1326"/>
      <c r="K80" s="1328"/>
      <c r="L80" s="1328"/>
      <c r="M80" s="1328"/>
      <c r="N80" s="1328"/>
      <c r="AN80" s="1310"/>
      <c r="AO80" s="1310"/>
      <c r="AP80" s="1310"/>
      <c r="AQ80" s="1310"/>
      <c r="AR80" s="1310"/>
      <c r="AS80" s="1310"/>
      <c r="AT80" s="1310"/>
      <c r="AU80" s="1310"/>
      <c r="AV80" s="1310"/>
      <c r="AW80" s="1310"/>
      <c r="AX80" s="1310"/>
      <c r="AY80" s="1310"/>
      <c r="AZ80" s="1310"/>
      <c r="BA80" s="1310"/>
      <c r="BB80" s="1313"/>
      <c r="BC80" s="1313"/>
      <c r="BD80" s="1313"/>
      <c r="BE80" s="1313"/>
      <c r="BF80" s="1313"/>
      <c r="BG80" s="1313"/>
      <c r="BH80" s="1313"/>
      <c r="BI80" s="1313"/>
      <c r="BJ80" s="1313"/>
      <c r="BK80" s="1313"/>
      <c r="BL80" s="1313"/>
      <c r="BM80" s="1313"/>
      <c r="BN80" s="1313"/>
      <c r="BO80" s="1313"/>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eI96p+HU3U+92czupgmC5ta6BxjAu4U0+qBf9H1zEZHkdda+I24/4ICG5GZlmL8EAaIMK2aY1d/zgWiF+muSw==" saltValue="72JUbIY2Luyow+YJBmO9z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M8IsU3GNbWEfFD9+DXjHgAvjbDZi6sEP5KBW82Ql4/eNMfEpvmnhTZIW+FdPb9uE7frZK0rkRkjqkSp9KCow==" saltValue="dbbk44/KhzZndSrTWisDc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R2EMvLwktoXIzIuWwiywDXVTjgaOl9nCpHU7E6S8lcA/stcK3iDDwvDrohAEeOZ7X+EejxB0EQkQqnni8kLgA==" saltValue="Vxo2UV9fM8Hm6i0nPGjNb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547</v>
      </c>
      <c r="G2" s="156"/>
      <c r="H2" s="157"/>
    </row>
    <row r="3" spans="1:8" x14ac:dyDescent="0.15">
      <c r="A3" s="153" t="s">
        <v>540</v>
      </c>
      <c r="B3" s="158"/>
      <c r="C3" s="159"/>
      <c r="D3" s="160">
        <v>24671</v>
      </c>
      <c r="E3" s="161"/>
      <c r="F3" s="162">
        <v>53292</v>
      </c>
      <c r="G3" s="163"/>
      <c r="H3" s="164"/>
    </row>
    <row r="4" spans="1:8" x14ac:dyDescent="0.15">
      <c r="A4" s="165"/>
      <c r="B4" s="166"/>
      <c r="C4" s="167"/>
      <c r="D4" s="168">
        <v>9684</v>
      </c>
      <c r="E4" s="169"/>
      <c r="F4" s="170">
        <v>28900</v>
      </c>
      <c r="G4" s="171"/>
      <c r="H4" s="172"/>
    </row>
    <row r="5" spans="1:8" x14ac:dyDescent="0.15">
      <c r="A5" s="153" t="s">
        <v>542</v>
      </c>
      <c r="B5" s="158"/>
      <c r="C5" s="159"/>
      <c r="D5" s="160">
        <v>23243</v>
      </c>
      <c r="E5" s="161"/>
      <c r="F5" s="162">
        <v>49919</v>
      </c>
      <c r="G5" s="163"/>
      <c r="H5" s="164"/>
    </row>
    <row r="6" spans="1:8" x14ac:dyDescent="0.15">
      <c r="A6" s="165"/>
      <c r="B6" s="166"/>
      <c r="C6" s="167"/>
      <c r="D6" s="168">
        <v>6242</v>
      </c>
      <c r="E6" s="169"/>
      <c r="F6" s="170">
        <v>26398</v>
      </c>
      <c r="G6" s="171"/>
      <c r="H6" s="172"/>
    </row>
    <row r="7" spans="1:8" x14ac:dyDescent="0.15">
      <c r="A7" s="153" t="s">
        <v>543</v>
      </c>
      <c r="B7" s="158"/>
      <c r="C7" s="159"/>
      <c r="D7" s="160">
        <v>29203</v>
      </c>
      <c r="E7" s="161"/>
      <c r="F7" s="162">
        <v>47738</v>
      </c>
      <c r="G7" s="163"/>
      <c r="H7" s="164"/>
    </row>
    <row r="8" spans="1:8" x14ac:dyDescent="0.15">
      <c r="A8" s="165"/>
      <c r="B8" s="166"/>
      <c r="C8" s="167"/>
      <c r="D8" s="168">
        <v>14067</v>
      </c>
      <c r="E8" s="169"/>
      <c r="F8" s="170">
        <v>24937</v>
      </c>
      <c r="G8" s="171"/>
      <c r="H8" s="172"/>
    </row>
    <row r="9" spans="1:8" x14ac:dyDescent="0.15">
      <c r="A9" s="153" t="s">
        <v>544</v>
      </c>
      <c r="B9" s="158"/>
      <c r="C9" s="159"/>
      <c r="D9" s="160">
        <v>40498</v>
      </c>
      <c r="E9" s="161"/>
      <c r="F9" s="162">
        <v>52191</v>
      </c>
      <c r="G9" s="163"/>
      <c r="H9" s="164"/>
    </row>
    <row r="10" spans="1:8" x14ac:dyDescent="0.15">
      <c r="A10" s="165"/>
      <c r="B10" s="166"/>
      <c r="C10" s="167"/>
      <c r="D10" s="168">
        <v>13638</v>
      </c>
      <c r="E10" s="169"/>
      <c r="F10" s="170">
        <v>24843</v>
      </c>
      <c r="G10" s="171"/>
      <c r="H10" s="172"/>
    </row>
    <row r="11" spans="1:8" x14ac:dyDescent="0.15">
      <c r="A11" s="153" t="s">
        <v>545</v>
      </c>
      <c r="B11" s="158"/>
      <c r="C11" s="159"/>
      <c r="D11" s="160">
        <v>22386</v>
      </c>
      <c r="E11" s="161"/>
      <c r="F11" s="162">
        <v>47387</v>
      </c>
      <c r="G11" s="163"/>
      <c r="H11" s="164"/>
    </row>
    <row r="12" spans="1:8" x14ac:dyDescent="0.15">
      <c r="A12" s="165"/>
      <c r="B12" s="166"/>
      <c r="C12" s="173"/>
      <c r="D12" s="168">
        <v>11996</v>
      </c>
      <c r="E12" s="169"/>
      <c r="F12" s="170">
        <v>24928</v>
      </c>
      <c r="G12" s="171"/>
      <c r="H12" s="172"/>
    </row>
    <row r="13" spans="1:8" x14ac:dyDescent="0.15">
      <c r="A13" s="153"/>
      <c r="B13" s="158"/>
      <c r="C13" s="174"/>
      <c r="D13" s="175">
        <v>28000</v>
      </c>
      <c r="E13" s="176"/>
      <c r="F13" s="177">
        <v>50105</v>
      </c>
      <c r="G13" s="178"/>
      <c r="H13" s="164"/>
    </row>
    <row r="14" spans="1:8" x14ac:dyDescent="0.15">
      <c r="A14" s="165"/>
      <c r="B14" s="166"/>
      <c r="C14" s="167"/>
      <c r="D14" s="168">
        <v>11125</v>
      </c>
      <c r="E14" s="169"/>
      <c r="F14" s="170">
        <v>26001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5.66</v>
      </c>
      <c r="C19" s="179">
        <f>ROUND(VALUE(SUBSTITUTE(実質収支比率等に係る経年分析!G$48,"▲","-")),2)</f>
        <v>10.93</v>
      </c>
      <c r="D19" s="179">
        <f>ROUND(VALUE(SUBSTITUTE(実質収支比率等に係る経年分析!H$48,"▲","-")),2)</f>
        <v>6.12</v>
      </c>
      <c r="E19" s="179">
        <f>ROUND(VALUE(SUBSTITUTE(実質収支比率等に係る経年分析!I$48,"▲","-")),2)</f>
        <v>4.24</v>
      </c>
      <c r="F19" s="179">
        <f>ROUND(VALUE(SUBSTITUTE(実質収支比率等に係る経年分析!J$48,"▲","-")),2)</f>
        <v>4.1399999999999997</v>
      </c>
    </row>
    <row r="20" spans="1:11" x14ac:dyDescent="0.15">
      <c r="A20" s="179" t="s">
        <v>55</v>
      </c>
      <c r="B20" s="179">
        <f>ROUND(VALUE(SUBSTITUTE(実質収支比率等に係る経年分析!F$47,"▲","-")),2)</f>
        <v>51.02</v>
      </c>
      <c r="C20" s="179">
        <f>ROUND(VALUE(SUBSTITUTE(実質収支比率等に係る経年分析!G$47,"▲","-")),2)</f>
        <v>56.6</v>
      </c>
      <c r="D20" s="179">
        <f>ROUND(VALUE(SUBSTITUTE(実質収支比率等に係る経年分析!H$47,"▲","-")),2)</f>
        <v>61.8</v>
      </c>
      <c r="E20" s="179">
        <f>ROUND(VALUE(SUBSTITUTE(実質収支比率等に係る経年分析!I$47,"▲","-")),2)</f>
        <v>61.84</v>
      </c>
      <c r="F20" s="179">
        <f>ROUND(VALUE(SUBSTITUTE(実質収支比率等に係る経年分析!J$47,"▲","-")),2)</f>
        <v>54.4</v>
      </c>
    </row>
    <row r="21" spans="1:11" x14ac:dyDescent="0.15">
      <c r="A21" s="179" t="s">
        <v>56</v>
      </c>
      <c r="B21" s="179">
        <f>IF(ISNUMBER(VALUE(SUBSTITUTE(実質収支比率等に係る経年分析!F$49,"▲","-"))),ROUND(VALUE(SUBSTITUTE(実質収支比率等に係る経年分析!F$49,"▲","-")),2),NA())</f>
        <v>-1.1200000000000001</v>
      </c>
      <c r="C21" s="179">
        <f>IF(ISNUMBER(VALUE(SUBSTITUTE(実質収支比率等に係る経年分析!G$49,"▲","-"))),ROUND(VALUE(SUBSTITUTE(実質収支比率等に係る経年分析!G$49,"▲","-")),2),NA())</f>
        <v>12.29</v>
      </c>
      <c r="D21" s="179">
        <f>IF(ISNUMBER(VALUE(SUBSTITUTE(実質収支比率等に係る経年分析!H$49,"▲","-"))),ROUND(VALUE(SUBSTITUTE(実質収支比率等に係る経年分析!H$49,"▲","-")),2),NA())</f>
        <v>1.05</v>
      </c>
      <c r="E21" s="179">
        <f>IF(ISNUMBER(VALUE(SUBSTITUTE(実質収支比率等に係る経年分析!I$49,"▲","-"))),ROUND(VALUE(SUBSTITUTE(実質収支比率等に係る経年分析!I$49,"▲","-")),2),NA())</f>
        <v>-1.86</v>
      </c>
      <c r="F21" s="179">
        <f>IF(ISNUMBER(VALUE(SUBSTITUTE(実質収支比率等に係る経年分析!J$49,"▲","-"))),ROUND(VALUE(SUBSTITUTE(実質収支比率等に係る経年分析!J$49,"▲","-")),2),NA())</f>
        <v>-6.32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北島町介護保険（サービス事業勘定）特別会計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北島町後期高齢者医療特別会計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0.28000000000000003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0.24</v>
      </c>
    </row>
    <row r="32" spans="1:11" x14ac:dyDescent="0.15">
      <c r="A32" s="180" t="str">
        <f>IF(連結実質赤字比率に係る赤字・黒字の構成分析!C$38="",NA(),連結実質赤字比率に係る赤字・黒字の構成分析!C$38)</f>
        <v>北島町国民健康保険（保険事業勘定）特別会計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1.72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3.37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5.76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5.38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3.9</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5.65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10.93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6.11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4.2300000000000004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4.1399999999999997</v>
      </c>
    </row>
    <row r="34" spans="1:16" x14ac:dyDescent="0.15">
      <c r="A34" s="180" t="str">
        <f>IF(連結実質赤字比率に係る赤字・黒字の構成分析!C$36="",NA(),連結実質赤字比率に係る赤字・黒字の構成分析!C$36)</f>
        <v>北島町介護保険（保険事業勘定）特別会計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2.65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3.14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4.55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4.53</v>
      </c>
    </row>
    <row r="35" spans="1:16" x14ac:dyDescent="0.15">
      <c r="A35" s="180" t="str">
        <f>IF(連結実質赤字比率に係る赤字・黒字の構成分析!C$35="",NA(),連結実質赤字比率に係る赤字・黒字の構成分析!C$35)</f>
        <v>北島町特別会計公共下水道事業</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0.25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0.82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0.14000000000000001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5.51</v>
      </c>
    </row>
    <row r="36" spans="1:16" x14ac:dyDescent="0.15">
      <c r="A36" s="180" t="str">
        <f>IF(連結実質赤字比率に係る赤字・黒字の構成分析!C$34="",NA(),連結実質赤字比率に係る赤字・黒字の構成分析!C$34)</f>
        <v>北島町水道事業会計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12.18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12.42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12.97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13.06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12.69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536</v>
      </c>
      <c r="E42" s="181"/>
      <c r="F42" s="181"/>
      <c r="G42" s="181">
        <f>'実質公債費比率（分子）の構造'!L$52</f>
        <v>509</v>
      </c>
      <c r="H42" s="181"/>
      <c r="I42" s="181"/>
      <c r="J42" s="181">
        <f>'実質公債費比率（分子）の構造'!M$52</f>
        <v>508</v>
      </c>
      <c r="K42" s="181"/>
      <c r="L42" s="181"/>
      <c r="M42" s="181">
        <f>'実質公債費比率（分子）の構造'!N$52</f>
        <v>471</v>
      </c>
      <c r="N42" s="181"/>
      <c r="O42" s="181"/>
      <c r="P42" s="181">
        <f>'実質公債費比率（分子）の構造'!O$52</f>
        <v>471</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41</v>
      </c>
      <c r="C45" s="181"/>
      <c r="D45" s="181"/>
      <c r="E45" s="181">
        <f>'実質公債費比率（分子）の構造'!L$49</f>
        <v>41</v>
      </c>
      <c r="F45" s="181"/>
      <c r="G45" s="181"/>
      <c r="H45" s="181">
        <f>'実質公債費比率（分子）の構造'!M$49</f>
        <v>41</v>
      </c>
      <c r="I45" s="181"/>
      <c r="J45" s="181"/>
      <c r="K45" s="181">
        <f>'実質公債費比率（分子）の構造'!N$49</f>
        <v>41</v>
      </c>
      <c r="L45" s="181"/>
      <c r="M45" s="181"/>
      <c r="N45" s="181">
        <f>'実質公債費比率（分子）の構造'!O$49</f>
        <v>43</v>
      </c>
      <c r="O45" s="181"/>
      <c r="P45" s="181"/>
    </row>
    <row r="46" spans="1:16" x14ac:dyDescent="0.15">
      <c r="A46" s="181" t="s">
        <v>67</v>
      </c>
      <c r="B46" s="181">
        <f>'実質公債費比率（分子）の構造'!K$48</f>
        <v>80</v>
      </c>
      <c r="C46" s="181"/>
      <c r="D46" s="181"/>
      <c r="E46" s="181">
        <f>'実質公債費比率（分子）の構造'!L$48</f>
        <v>89</v>
      </c>
      <c r="F46" s="181"/>
      <c r="G46" s="181"/>
      <c r="H46" s="181">
        <f>'実質公債費比率（分子）の構造'!M$48</f>
        <v>94</v>
      </c>
      <c r="I46" s="181"/>
      <c r="J46" s="181"/>
      <c r="K46" s="181">
        <f>'実質公債費比率（分子）の構造'!N$48</f>
        <v>97</v>
      </c>
      <c r="L46" s="181"/>
      <c r="M46" s="181"/>
      <c r="N46" s="181">
        <f>'実質公債費比率（分子）の構造'!O$48</f>
        <v>102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552</v>
      </c>
      <c r="C49" s="181"/>
      <c r="D49" s="181"/>
      <c r="E49" s="181">
        <f>'実質公債費比率（分子）の構造'!L$45</f>
        <v>564</v>
      </c>
      <c r="F49" s="181"/>
      <c r="G49" s="181"/>
      <c r="H49" s="181">
        <f>'実質公債費比率（分子）の構造'!M$45</f>
        <v>581</v>
      </c>
      <c r="I49" s="181"/>
      <c r="J49" s="181"/>
      <c r="K49" s="181">
        <f>'実質公債費比率（分子）の構造'!N$45</f>
        <v>564</v>
      </c>
      <c r="L49" s="181"/>
      <c r="M49" s="181"/>
      <c r="N49" s="181">
        <f>'実質公債費比率（分子）の構造'!O$45</f>
        <v>571</v>
      </c>
      <c r="O49" s="181"/>
      <c r="P49" s="181"/>
    </row>
    <row r="50" spans="1:16" x14ac:dyDescent="0.15">
      <c r="A50" s="181" t="s">
        <v>71</v>
      </c>
      <c r="B50" s="181" t="e">
        <f>NA()</f>
        <v>#N/A</v>
      </c>
      <c r="C50" s="181">
        <f>IF(ISNUMBER('実質公債費比率（分子）の構造'!K$53),'実質公債費比率（分子）の構造'!K$53,NA())</f>
        <v>137</v>
      </c>
      <c r="D50" s="181" t="e">
        <f>NA()</f>
        <v>#N/A</v>
      </c>
      <c r="E50" s="181" t="e">
        <f>NA()</f>
        <v>#N/A</v>
      </c>
      <c r="F50" s="181">
        <f>IF(ISNUMBER('実質公債費比率（分子）の構造'!L$53),'実質公債費比率（分子）の構造'!L$53,NA())</f>
        <v>185</v>
      </c>
      <c r="G50" s="181" t="e">
        <f>NA()</f>
        <v>#N/A</v>
      </c>
      <c r="H50" s="181" t="e">
        <f>NA()</f>
        <v>#N/A</v>
      </c>
      <c r="I50" s="181">
        <f>IF(ISNUMBER('実質公債費比率（分子）の構造'!M$53),'実質公債費比率（分子）の構造'!M$53,NA())</f>
        <v>208</v>
      </c>
      <c r="J50" s="181" t="e">
        <f>NA()</f>
        <v>#N/A</v>
      </c>
      <c r="K50" s="181" t="e">
        <f>NA()</f>
        <v>#N/A</v>
      </c>
      <c r="L50" s="181">
        <f>IF(ISNUMBER('実質公債費比率（分子）の構造'!N$53),'実質公債費比率（分子）の構造'!N$53,NA())</f>
        <v>231</v>
      </c>
      <c r="M50" s="181" t="e">
        <f>NA()</f>
        <v>#N/A</v>
      </c>
      <c r="N50" s="181" t="e">
        <f>NA()</f>
        <v>#N/A</v>
      </c>
      <c r="O50" s="181">
        <f>IF(ISNUMBER('実質公債費比率（分子）の構造'!O$53),'実質公債費比率（分子）の構造'!O$53,NA())</f>
        <v>245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5566</v>
      </c>
      <c r="E56" s="180"/>
      <c r="F56" s="180"/>
      <c r="G56" s="180">
        <f>'将来負担比率（分子）の構造'!J$52</f>
        <v>5304</v>
      </c>
      <c r="H56" s="180"/>
      <c r="I56" s="180"/>
      <c r="J56" s="180">
        <f>'将来負担比率（分子）の構造'!K$52</f>
        <v>4468</v>
      </c>
      <c r="K56" s="180"/>
      <c r="L56" s="180"/>
      <c r="M56" s="180">
        <f>'将来負担比率（分子）の構造'!L$52</f>
        <v>5489</v>
      </c>
      <c r="N56" s="180"/>
      <c r="O56" s="180"/>
      <c r="P56" s="180">
        <f>'将来負担比率（分子）の構造'!M$52</f>
        <v>5410</v>
      </c>
    </row>
    <row r="57" spans="1:16" x14ac:dyDescent="0.15">
      <c r="A57" s="180" t="s">
        <v>42</v>
      </c>
      <c r="B57" s="180"/>
      <c r="C57" s="180"/>
      <c r="D57" s="180">
        <f>'将来負担比率（分子）の構造'!I$51</f>
        <v>187</v>
      </c>
      <c r="E57" s="180"/>
      <c r="F57" s="180"/>
      <c r="G57" s="180">
        <f>'将来負担比率（分子）の構造'!J$51</f>
        <v>167</v>
      </c>
      <c r="H57" s="180"/>
      <c r="I57" s="180"/>
      <c r="J57" s="180">
        <f>'将来負担比率（分子）の構造'!K$51</f>
        <v>135</v>
      </c>
      <c r="K57" s="180"/>
      <c r="L57" s="180"/>
      <c r="M57" s="180">
        <f>'将来負担比率（分子）の構造'!L$51</f>
        <v>113</v>
      </c>
      <c r="N57" s="180"/>
      <c r="O57" s="180"/>
      <c r="P57" s="180">
        <f>'将来負担比率（分子）の構造'!M$51</f>
        <v>91</v>
      </c>
    </row>
    <row r="58" spans="1:16" x14ac:dyDescent="0.15">
      <c r="A58" s="180" t="s">
        <v>41</v>
      </c>
      <c r="B58" s="180"/>
      <c r="C58" s="180"/>
      <c r="D58" s="180">
        <f>'将来負担比率（分子）の構造'!I$50</f>
        <v>4566</v>
      </c>
      <c r="E58" s="180"/>
      <c r="F58" s="180"/>
      <c r="G58" s="180">
        <f>'将来負担比率（分子）の構造'!J$50</f>
        <v>4687</v>
      </c>
      <c r="H58" s="180"/>
      <c r="I58" s="180"/>
      <c r="J58" s="180">
        <f>'将来負担比率（分子）の構造'!K$50</f>
        <v>4753</v>
      </c>
      <c r="K58" s="180"/>
      <c r="L58" s="180"/>
      <c r="M58" s="180">
        <f>'将来負担比率（分子）の構造'!L$50</f>
        <v>4790</v>
      </c>
      <c r="N58" s="180"/>
      <c r="O58" s="180"/>
      <c r="P58" s="180">
        <f>'将来負担比率（分子）の構造'!M$50</f>
        <v>4590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656</v>
      </c>
      <c r="C62" s="180"/>
      <c r="D62" s="180"/>
      <c r="E62" s="180">
        <f>'将来負担比率（分子）の構造'!J$45</f>
        <v>593</v>
      </c>
      <c r="F62" s="180"/>
      <c r="G62" s="180"/>
      <c r="H62" s="180">
        <f>'将来負担比率（分子）の構造'!K$45</f>
        <v>586</v>
      </c>
      <c r="I62" s="180"/>
      <c r="J62" s="180"/>
      <c r="K62" s="180">
        <f>'将来負担比率（分子）の構造'!L$45</f>
        <v>558</v>
      </c>
      <c r="L62" s="180"/>
      <c r="M62" s="180"/>
      <c r="N62" s="180">
        <f>'将来負担比率（分子）の構造'!M$45</f>
        <v>513</v>
      </c>
      <c r="O62" s="180"/>
      <c r="P62" s="180"/>
    </row>
    <row r="63" spans="1:16" x14ac:dyDescent="0.15">
      <c r="A63" s="180" t="s">
        <v>34</v>
      </c>
      <c r="B63" s="180">
        <f>'将来負担比率（分子）の構造'!I$44</f>
        <v>489</v>
      </c>
      <c r="C63" s="180"/>
      <c r="D63" s="180"/>
      <c r="E63" s="180">
        <f>'将来負担比率（分子）の構造'!J$44</f>
        <v>455</v>
      </c>
      <c r="F63" s="180"/>
      <c r="G63" s="180"/>
      <c r="H63" s="180">
        <f>'将来負担比率（分子）の構造'!K$44</f>
        <v>422</v>
      </c>
      <c r="I63" s="180"/>
      <c r="J63" s="180"/>
      <c r="K63" s="180">
        <f>'将来負担比率（分子）の構造'!L$44</f>
        <v>391</v>
      </c>
      <c r="L63" s="180"/>
      <c r="M63" s="180"/>
      <c r="N63" s="180">
        <f>'将来負担比率（分子）の構造'!M$44</f>
        <v>354</v>
      </c>
      <c r="O63" s="180"/>
      <c r="P63" s="180"/>
    </row>
    <row r="64" spans="1:16" x14ac:dyDescent="0.15">
      <c r="A64" s="180" t="s">
        <v>33</v>
      </c>
      <c r="B64" s="180">
        <f>'将来負担比率（分子）の構造'!I$43</f>
        <v>1817</v>
      </c>
      <c r="C64" s="180"/>
      <c r="D64" s="180"/>
      <c r="E64" s="180">
        <f>'将来負担比率（分子）の構造'!J$43</f>
        <v>1910</v>
      </c>
      <c r="F64" s="180"/>
      <c r="G64" s="180"/>
      <c r="H64" s="180">
        <f>'将来負担比率（分子）の構造'!K$43</f>
        <v>1951</v>
      </c>
      <c r="I64" s="180"/>
      <c r="J64" s="180"/>
      <c r="K64" s="180">
        <f>'将来負担比率（分子）の構造'!L$43</f>
        <v>2032</v>
      </c>
      <c r="L64" s="180"/>
      <c r="M64" s="180"/>
      <c r="N64" s="180">
        <f>'将来負担比率（分子）の構造'!M$43</f>
        <v>2077</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6055</v>
      </c>
      <c r="C66" s="180"/>
      <c r="D66" s="180"/>
      <c r="E66" s="180">
        <f>'将来負担比率（分子）の構造'!J$41</f>
        <v>5941</v>
      </c>
      <c r="F66" s="180"/>
      <c r="G66" s="180"/>
      <c r="H66" s="180">
        <f>'将来負担比率（分子）の構造'!K$41</f>
        <v>5871</v>
      </c>
      <c r="I66" s="180"/>
      <c r="J66" s="180"/>
      <c r="K66" s="180">
        <f>'将来負担比率（分子）の構造'!L$41</f>
        <v>5867</v>
      </c>
      <c r="L66" s="180"/>
      <c r="M66" s="180"/>
      <c r="N66" s="180">
        <f>'将来負担比率（分子）の構造'!M$41</f>
        <v>5665</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2880</v>
      </c>
      <c r="C72" s="184">
        <f>基金残高に係る経年分析!G55</f>
        <v>2881</v>
      </c>
      <c r="D72" s="184">
        <f>基金残高に係る経年分析!H55</f>
        <v>2582</v>
      </c>
    </row>
    <row r="73" spans="1:16" x14ac:dyDescent="0.15">
      <c r="A73" s="183" t="s">
        <v>78</v>
      </c>
      <c r="B73" s="184">
        <f>基金残高に係る経年分析!F56</f>
        <v>238</v>
      </c>
      <c r="C73" s="184">
        <f>基金残高に係る経年分析!G56</f>
        <v>238</v>
      </c>
      <c r="D73" s="184">
        <f>基金残高に係る経年分析!H56</f>
        <v>239</v>
      </c>
    </row>
    <row r="74" spans="1:16" x14ac:dyDescent="0.15">
      <c r="A74" s="183" t="s">
        <v>79</v>
      </c>
      <c r="B74" s="184">
        <f>基金残高に係る経年分析!F57</f>
        <v>1108</v>
      </c>
      <c r="C74" s="184">
        <f>基金残高に係る経年分析!G57</f>
        <v>1144</v>
      </c>
      <c r="D74" s="184">
        <f>基金残高に係る経年分析!H57</f>
        <v>1142</v>
      </c>
    </row>
  </sheetData>
  <sheetProtection algorithmName="SHA-512" hashValue="zIC7yHn46euu9js/FqPYvb1e5G4tmwdnGdbgDwA6K20pwwulvIW8OcHcHRO5QKKolrPewfITc0KDxlh1Ll6Rdg==" saltValue="+GgbKgsu+Q/ZPTP8fN3P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3252171</v>
      </c>
      <c r="S5" s="727"/>
      <c r="T5" s="727"/>
      <c r="U5" s="727"/>
      <c r="V5" s="727"/>
      <c r="W5" s="727"/>
      <c r="X5" s="727"/>
      <c r="Y5" s="773"/>
      <c r="Z5" s="791">
        <v>42.9</v>
      </c>
      <c r="AA5" s="791"/>
      <c r="AB5" s="791"/>
      <c r="AC5" s="791"/>
      <c r="AD5" s="792">
        <v>3212390</v>
      </c>
      <c r="AE5" s="792"/>
      <c r="AF5" s="792"/>
      <c r="AG5" s="792"/>
      <c r="AH5" s="792"/>
      <c r="AI5" s="792"/>
      <c r="AJ5" s="792"/>
      <c r="AK5" s="792"/>
      <c r="AL5" s="774">
        <v>74.099999999999994</v>
      </c>
      <c r="AM5" s="743"/>
      <c r="AN5" s="743"/>
      <c r="AO5" s="775"/>
      <c r="AP5" s="760" t="s">
        <v>226</v>
      </c>
      <c r="AQ5" s="761"/>
      <c r="AR5" s="761"/>
      <c r="AS5" s="761"/>
      <c r="AT5" s="761"/>
      <c r="AU5" s="761"/>
      <c r="AV5" s="761"/>
      <c r="AW5" s="761"/>
      <c r="AX5" s="761"/>
      <c r="AY5" s="761"/>
      <c r="AZ5" s="761"/>
      <c r="BA5" s="761"/>
      <c r="BB5" s="761"/>
      <c r="BC5" s="761"/>
      <c r="BD5" s="761"/>
      <c r="BE5" s="761"/>
      <c r="BF5" s="762"/>
      <c r="BG5" s="661">
        <v>3212390</v>
      </c>
      <c r="BH5" s="664"/>
      <c r="BI5" s="664"/>
      <c r="BJ5" s="664"/>
      <c r="BK5" s="664"/>
      <c r="BL5" s="664"/>
      <c r="BM5" s="664"/>
      <c r="BN5" s="665"/>
      <c r="BO5" s="723">
        <v>98.8</v>
      </c>
      <c r="BP5" s="723"/>
      <c r="BQ5" s="723"/>
      <c r="BR5" s="723"/>
      <c r="BS5" s="724">
        <v>59201</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59666</v>
      </c>
      <c r="S6" s="664"/>
      <c r="T6" s="664"/>
      <c r="U6" s="664"/>
      <c r="V6" s="664"/>
      <c r="W6" s="664"/>
      <c r="X6" s="664"/>
      <c r="Y6" s="665"/>
      <c r="Z6" s="723">
        <v>0.8</v>
      </c>
      <c r="AA6" s="723"/>
      <c r="AB6" s="723"/>
      <c r="AC6" s="723"/>
      <c r="AD6" s="724">
        <v>59666</v>
      </c>
      <c r="AE6" s="724"/>
      <c r="AF6" s="724"/>
      <c r="AG6" s="724"/>
      <c r="AH6" s="724"/>
      <c r="AI6" s="724"/>
      <c r="AJ6" s="724"/>
      <c r="AK6" s="724"/>
      <c r="AL6" s="666">
        <v>1.4</v>
      </c>
      <c r="AM6" s="667"/>
      <c r="AN6" s="667"/>
      <c r="AO6" s="725"/>
      <c r="AP6" s="658" t="s">
        <v>231</v>
      </c>
      <c r="AQ6" s="659"/>
      <c r="AR6" s="659"/>
      <c r="AS6" s="659"/>
      <c r="AT6" s="659"/>
      <c r="AU6" s="659"/>
      <c r="AV6" s="659"/>
      <c r="AW6" s="659"/>
      <c r="AX6" s="659"/>
      <c r="AY6" s="659"/>
      <c r="AZ6" s="659"/>
      <c r="BA6" s="659"/>
      <c r="BB6" s="659"/>
      <c r="BC6" s="659"/>
      <c r="BD6" s="659"/>
      <c r="BE6" s="659"/>
      <c r="BF6" s="660"/>
      <c r="BG6" s="661">
        <v>3212390</v>
      </c>
      <c r="BH6" s="664"/>
      <c r="BI6" s="664"/>
      <c r="BJ6" s="664"/>
      <c r="BK6" s="664"/>
      <c r="BL6" s="664"/>
      <c r="BM6" s="664"/>
      <c r="BN6" s="665"/>
      <c r="BO6" s="723">
        <v>98.8</v>
      </c>
      <c r="BP6" s="723"/>
      <c r="BQ6" s="723"/>
      <c r="BR6" s="723"/>
      <c r="BS6" s="724">
        <v>59201</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87896</v>
      </c>
      <c r="CS6" s="664"/>
      <c r="CT6" s="664"/>
      <c r="CU6" s="664"/>
      <c r="CV6" s="664"/>
      <c r="CW6" s="664"/>
      <c r="CX6" s="664"/>
      <c r="CY6" s="665"/>
      <c r="CZ6" s="774">
        <v>1.2</v>
      </c>
      <c r="DA6" s="743"/>
      <c r="DB6" s="743"/>
      <c r="DC6" s="777"/>
      <c r="DD6" s="669" t="s">
        <v>129</v>
      </c>
      <c r="DE6" s="664"/>
      <c r="DF6" s="664"/>
      <c r="DG6" s="664"/>
      <c r="DH6" s="664"/>
      <c r="DI6" s="664"/>
      <c r="DJ6" s="664"/>
      <c r="DK6" s="664"/>
      <c r="DL6" s="664"/>
      <c r="DM6" s="664"/>
      <c r="DN6" s="664"/>
      <c r="DO6" s="664"/>
      <c r="DP6" s="665"/>
      <c r="DQ6" s="669">
        <v>87896</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8595</v>
      </c>
      <c r="S7" s="664"/>
      <c r="T7" s="664"/>
      <c r="U7" s="664"/>
      <c r="V7" s="664"/>
      <c r="W7" s="664"/>
      <c r="X7" s="664"/>
      <c r="Y7" s="665"/>
      <c r="Z7" s="723">
        <v>0.1</v>
      </c>
      <c r="AA7" s="723"/>
      <c r="AB7" s="723"/>
      <c r="AC7" s="723"/>
      <c r="AD7" s="724">
        <v>8595</v>
      </c>
      <c r="AE7" s="724"/>
      <c r="AF7" s="724"/>
      <c r="AG7" s="724"/>
      <c r="AH7" s="724"/>
      <c r="AI7" s="724"/>
      <c r="AJ7" s="724"/>
      <c r="AK7" s="724"/>
      <c r="AL7" s="666">
        <v>0.2</v>
      </c>
      <c r="AM7" s="667"/>
      <c r="AN7" s="667"/>
      <c r="AO7" s="725"/>
      <c r="AP7" s="658" t="s">
        <v>234</v>
      </c>
      <c r="AQ7" s="659"/>
      <c r="AR7" s="659"/>
      <c r="AS7" s="659"/>
      <c r="AT7" s="659"/>
      <c r="AU7" s="659"/>
      <c r="AV7" s="659"/>
      <c r="AW7" s="659"/>
      <c r="AX7" s="659"/>
      <c r="AY7" s="659"/>
      <c r="AZ7" s="659"/>
      <c r="BA7" s="659"/>
      <c r="BB7" s="659"/>
      <c r="BC7" s="659"/>
      <c r="BD7" s="659"/>
      <c r="BE7" s="659"/>
      <c r="BF7" s="660"/>
      <c r="BG7" s="661">
        <v>1565522</v>
      </c>
      <c r="BH7" s="664"/>
      <c r="BI7" s="664"/>
      <c r="BJ7" s="664"/>
      <c r="BK7" s="664"/>
      <c r="BL7" s="664"/>
      <c r="BM7" s="664"/>
      <c r="BN7" s="665"/>
      <c r="BO7" s="723">
        <v>48.1</v>
      </c>
      <c r="BP7" s="723"/>
      <c r="BQ7" s="723"/>
      <c r="BR7" s="723"/>
      <c r="BS7" s="724">
        <v>59201</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701639</v>
      </c>
      <c r="CS7" s="664"/>
      <c r="CT7" s="664"/>
      <c r="CU7" s="664"/>
      <c r="CV7" s="664"/>
      <c r="CW7" s="664"/>
      <c r="CX7" s="664"/>
      <c r="CY7" s="665"/>
      <c r="CZ7" s="723">
        <v>9.6999999999999993</v>
      </c>
      <c r="DA7" s="723"/>
      <c r="DB7" s="723"/>
      <c r="DC7" s="723"/>
      <c r="DD7" s="669">
        <v>97</v>
      </c>
      <c r="DE7" s="664"/>
      <c r="DF7" s="664"/>
      <c r="DG7" s="664"/>
      <c r="DH7" s="664"/>
      <c r="DI7" s="664"/>
      <c r="DJ7" s="664"/>
      <c r="DK7" s="664"/>
      <c r="DL7" s="664"/>
      <c r="DM7" s="664"/>
      <c r="DN7" s="664"/>
      <c r="DO7" s="664"/>
      <c r="DP7" s="665"/>
      <c r="DQ7" s="669">
        <v>633939</v>
      </c>
      <c r="DR7" s="664"/>
      <c r="DS7" s="664"/>
      <c r="DT7" s="664"/>
      <c r="DU7" s="664"/>
      <c r="DV7" s="664"/>
      <c r="DW7" s="664"/>
      <c r="DX7" s="664"/>
      <c r="DY7" s="664"/>
      <c r="DZ7" s="664"/>
      <c r="EA7" s="664"/>
      <c r="EB7" s="664"/>
      <c r="EC7" s="704"/>
    </row>
    <row r="8" spans="2:143" ht="11.25" customHeight="1" x14ac:dyDescent="0.15">
      <c r="B8" s="658" t="s">
        <v>236</v>
      </c>
      <c r="C8" s="659"/>
      <c r="D8" s="659"/>
      <c r="E8" s="659"/>
      <c r="F8" s="659"/>
      <c r="G8" s="659"/>
      <c r="H8" s="659"/>
      <c r="I8" s="659"/>
      <c r="J8" s="659"/>
      <c r="K8" s="659"/>
      <c r="L8" s="659"/>
      <c r="M8" s="659"/>
      <c r="N8" s="659"/>
      <c r="O8" s="659"/>
      <c r="P8" s="659"/>
      <c r="Q8" s="660"/>
      <c r="R8" s="661">
        <v>23009</v>
      </c>
      <c r="S8" s="664"/>
      <c r="T8" s="664"/>
      <c r="U8" s="664"/>
      <c r="V8" s="664"/>
      <c r="W8" s="664"/>
      <c r="X8" s="664"/>
      <c r="Y8" s="665"/>
      <c r="Z8" s="723">
        <v>0.3</v>
      </c>
      <c r="AA8" s="723"/>
      <c r="AB8" s="723"/>
      <c r="AC8" s="723"/>
      <c r="AD8" s="724">
        <v>23009</v>
      </c>
      <c r="AE8" s="724"/>
      <c r="AF8" s="724"/>
      <c r="AG8" s="724"/>
      <c r="AH8" s="724"/>
      <c r="AI8" s="724"/>
      <c r="AJ8" s="724"/>
      <c r="AK8" s="724"/>
      <c r="AL8" s="666">
        <v>0.5</v>
      </c>
      <c r="AM8" s="667"/>
      <c r="AN8" s="667"/>
      <c r="AO8" s="725"/>
      <c r="AP8" s="658" t="s">
        <v>237</v>
      </c>
      <c r="AQ8" s="659"/>
      <c r="AR8" s="659"/>
      <c r="AS8" s="659"/>
      <c r="AT8" s="659"/>
      <c r="AU8" s="659"/>
      <c r="AV8" s="659"/>
      <c r="AW8" s="659"/>
      <c r="AX8" s="659"/>
      <c r="AY8" s="659"/>
      <c r="AZ8" s="659"/>
      <c r="BA8" s="659"/>
      <c r="BB8" s="659"/>
      <c r="BC8" s="659"/>
      <c r="BD8" s="659"/>
      <c r="BE8" s="659"/>
      <c r="BF8" s="660"/>
      <c r="BG8" s="661">
        <v>39820</v>
      </c>
      <c r="BH8" s="664"/>
      <c r="BI8" s="664"/>
      <c r="BJ8" s="664"/>
      <c r="BK8" s="664"/>
      <c r="BL8" s="664"/>
      <c r="BM8" s="664"/>
      <c r="BN8" s="665"/>
      <c r="BO8" s="723">
        <v>1.2</v>
      </c>
      <c r="BP8" s="723"/>
      <c r="BQ8" s="723"/>
      <c r="BR8" s="723"/>
      <c r="BS8" s="669" t="s">
        <v>129</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2862821</v>
      </c>
      <c r="CS8" s="664"/>
      <c r="CT8" s="664"/>
      <c r="CU8" s="664"/>
      <c r="CV8" s="664"/>
      <c r="CW8" s="664"/>
      <c r="CX8" s="664"/>
      <c r="CY8" s="665"/>
      <c r="CZ8" s="723">
        <v>39.700000000000003</v>
      </c>
      <c r="DA8" s="723"/>
      <c r="DB8" s="723"/>
      <c r="DC8" s="723"/>
      <c r="DD8" s="669">
        <v>22896</v>
      </c>
      <c r="DE8" s="664"/>
      <c r="DF8" s="664"/>
      <c r="DG8" s="664"/>
      <c r="DH8" s="664"/>
      <c r="DI8" s="664"/>
      <c r="DJ8" s="664"/>
      <c r="DK8" s="664"/>
      <c r="DL8" s="664"/>
      <c r="DM8" s="664"/>
      <c r="DN8" s="664"/>
      <c r="DO8" s="664"/>
      <c r="DP8" s="665"/>
      <c r="DQ8" s="669">
        <v>1386103</v>
      </c>
      <c r="DR8" s="664"/>
      <c r="DS8" s="664"/>
      <c r="DT8" s="664"/>
      <c r="DU8" s="664"/>
      <c r="DV8" s="664"/>
      <c r="DW8" s="664"/>
      <c r="DX8" s="664"/>
      <c r="DY8" s="664"/>
      <c r="DZ8" s="664"/>
      <c r="EA8" s="664"/>
      <c r="EB8" s="664"/>
      <c r="EC8" s="704"/>
    </row>
    <row r="9" spans="2:143" ht="11.25" customHeight="1" x14ac:dyDescent="0.15">
      <c r="B9" s="658" t="s">
        <v>239</v>
      </c>
      <c r="C9" s="659"/>
      <c r="D9" s="659"/>
      <c r="E9" s="659"/>
      <c r="F9" s="659"/>
      <c r="G9" s="659"/>
      <c r="H9" s="659"/>
      <c r="I9" s="659"/>
      <c r="J9" s="659"/>
      <c r="K9" s="659"/>
      <c r="L9" s="659"/>
      <c r="M9" s="659"/>
      <c r="N9" s="659"/>
      <c r="O9" s="659"/>
      <c r="P9" s="659"/>
      <c r="Q9" s="660"/>
      <c r="R9" s="661">
        <v>19891</v>
      </c>
      <c r="S9" s="664"/>
      <c r="T9" s="664"/>
      <c r="U9" s="664"/>
      <c r="V9" s="664"/>
      <c r="W9" s="664"/>
      <c r="X9" s="664"/>
      <c r="Y9" s="665"/>
      <c r="Z9" s="723">
        <v>0.3</v>
      </c>
      <c r="AA9" s="723"/>
      <c r="AB9" s="723"/>
      <c r="AC9" s="723"/>
      <c r="AD9" s="724">
        <v>19891</v>
      </c>
      <c r="AE9" s="724"/>
      <c r="AF9" s="724"/>
      <c r="AG9" s="724"/>
      <c r="AH9" s="724"/>
      <c r="AI9" s="724"/>
      <c r="AJ9" s="724"/>
      <c r="AK9" s="724"/>
      <c r="AL9" s="666">
        <v>0.5</v>
      </c>
      <c r="AM9" s="667"/>
      <c r="AN9" s="667"/>
      <c r="AO9" s="725"/>
      <c r="AP9" s="658" t="s">
        <v>240</v>
      </c>
      <c r="AQ9" s="659"/>
      <c r="AR9" s="659"/>
      <c r="AS9" s="659"/>
      <c r="AT9" s="659"/>
      <c r="AU9" s="659"/>
      <c r="AV9" s="659"/>
      <c r="AW9" s="659"/>
      <c r="AX9" s="659"/>
      <c r="AY9" s="659"/>
      <c r="AZ9" s="659"/>
      <c r="BA9" s="659"/>
      <c r="BB9" s="659"/>
      <c r="BC9" s="659"/>
      <c r="BD9" s="659"/>
      <c r="BE9" s="659"/>
      <c r="BF9" s="660"/>
      <c r="BG9" s="661">
        <v>1150106</v>
      </c>
      <c r="BH9" s="664"/>
      <c r="BI9" s="664"/>
      <c r="BJ9" s="664"/>
      <c r="BK9" s="664"/>
      <c r="BL9" s="664"/>
      <c r="BM9" s="664"/>
      <c r="BN9" s="665"/>
      <c r="BO9" s="723">
        <v>35.4</v>
      </c>
      <c r="BP9" s="723"/>
      <c r="BQ9" s="723"/>
      <c r="BR9" s="723"/>
      <c r="BS9" s="669" t="s">
        <v>129</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805477</v>
      </c>
      <c r="CS9" s="664"/>
      <c r="CT9" s="664"/>
      <c r="CU9" s="664"/>
      <c r="CV9" s="664"/>
      <c r="CW9" s="664"/>
      <c r="CX9" s="664"/>
      <c r="CY9" s="665"/>
      <c r="CZ9" s="723">
        <v>11.2</v>
      </c>
      <c r="DA9" s="723"/>
      <c r="DB9" s="723"/>
      <c r="DC9" s="723"/>
      <c r="DD9" s="669">
        <v>78856</v>
      </c>
      <c r="DE9" s="664"/>
      <c r="DF9" s="664"/>
      <c r="DG9" s="664"/>
      <c r="DH9" s="664"/>
      <c r="DI9" s="664"/>
      <c r="DJ9" s="664"/>
      <c r="DK9" s="664"/>
      <c r="DL9" s="664"/>
      <c r="DM9" s="664"/>
      <c r="DN9" s="664"/>
      <c r="DO9" s="664"/>
      <c r="DP9" s="665"/>
      <c r="DQ9" s="669">
        <v>672348</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129</v>
      </c>
      <c r="S10" s="664"/>
      <c r="T10" s="664"/>
      <c r="U10" s="664"/>
      <c r="V10" s="664"/>
      <c r="W10" s="664"/>
      <c r="X10" s="664"/>
      <c r="Y10" s="665"/>
      <c r="Z10" s="723" t="s">
        <v>129</v>
      </c>
      <c r="AA10" s="723"/>
      <c r="AB10" s="723"/>
      <c r="AC10" s="723"/>
      <c r="AD10" s="724" t="s">
        <v>243</v>
      </c>
      <c r="AE10" s="724"/>
      <c r="AF10" s="724"/>
      <c r="AG10" s="724"/>
      <c r="AH10" s="724"/>
      <c r="AI10" s="724"/>
      <c r="AJ10" s="724"/>
      <c r="AK10" s="724"/>
      <c r="AL10" s="666" t="s">
        <v>243</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77020</v>
      </c>
      <c r="BH10" s="664"/>
      <c r="BI10" s="664"/>
      <c r="BJ10" s="664"/>
      <c r="BK10" s="664"/>
      <c r="BL10" s="664"/>
      <c r="BM10" s="664"/>
      <c r="BN10" s="665"/>
      <c r="BO10" s="723">
        <v>2.4</v>
      </c>
      <c r="BP10" s="723"/>
      <c r="BQ10" s="723"/>
      <c r="BR10" s="723"/>
      <c r="BS10" s="669" t="s">
        <v>243</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t="s">
        <v>129</v>
      </c>
      <c r="CS10" s="664"/>
      <c r="CT10" s="664"/>
      <c r="CU10" s="664"/>
      <c r="CV10" s="664"/>
      <c r="CW10" s="664"/>
      <c r="CX10" s="664"/>
      <c r="CY10" s="665"/>
      <c r="CZ10" s="723" t="s">
        <v>243</v>
      </c>
      <c r="DA10" s="723"/>
      <c r="DB10" s="723"/>
      <c r="DC10" s="723"/>
      <c r="DD10" s="669" t="s">
        <v>129</v>
      </c>
      <c r="DE10" s="664"/>
      <c r="DF10" s="664"/>
      <c r="DG10" s="664"/>
      <c r="DH10" s="664"/>
      <c r="DI10" s="664"/>
      <c r="DJ10" s="664"/>
      <c r="DK10" s="664"/>
      <c r="DL10" s="664"/>
      <c r="DM10" s="664"/>
      <c r="DN10" s="664"/>
      <c r="DO10" s="664"/>
      <c r="DP10" s="665"/>
      <c r="DQ10" s="669" t="s">
        <v>243</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243</v>
      </c>
      <c r="S11" s="664"/>
      <c r="T11" s="664"/>
      <c r="U11" s="664"/>
      <c r="V11" s="664"/>
      <c r="W11" s="664"/>
      <c r="X11" s="664"/>
      <c r="Y11" s="665"/>
      <c r="Z11" s="723" t="s">
        <v>243</v>
      </c>
      <c r="AA11" s="723"/>
      <c r="AB11" s="723"/>
      <c r="AC11" s="723"/>
      <c r="AD11" s="724" t="s">
        <v>243</v>
      </c>
      <c r="AE11" s="724"/>
      <c r="AF11" s="724"/>
      <c r="AG11" s="724"/>
      <c r="AH11" s="724"/>
      <c r="AI11" s="724"/>
      <c r="AJ11" s="724"/>
      <c r="AK11" s="724"/>
      <c r="AL11" s="666" t="s">
        <v>243</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298576</v>
      </c>
      <c r="BH11" s="664"/>
      <c r="BI11" s="664"/>
      <c r="BJ11" s="664"/>
      <c r="BK11" s="664"/>
      <c r="BL11" s="664"/>
      <c r="BM11" s="664"/>
      <c r="BN11" s="665"/>
      <c r="BO11" s="723">
        <v>9.1999999999999993</v>
      </c>
      <c r="BP11" s="723"/>
      <c r="BQ11" s="723"/>
      <c r="BR11" s="723"/>
      <c r="BS11" s="669">
        <v>59201</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47588</v>
      </c>
      <c r="CS11" s="664"/>
      <c r="CT11" s="664"/>
      <c r="CU11" s="664"/>
      <c r="CV11" s="664"/>
      <c r="CW11" s="664"/>
      <c r="CX11" s="664"/>
      <c r="CY11" s="665"/>
      <c r="CZ11" s="723">
        <v>0.7</v>
      </c>
      <c r="DA11" s="723"/>
      <c r="DB11" s="723"/>
      <c r="DC11" s="723"/>
      <c r="DD11" s="669">
        <v>10000</v>
      </c>
      <c r="DE11" s="664"/>
      <c r="DF11" s="664"/>
      <c r="DG11" s="664"/>
      <c r="DH11" s="664"/>
      <c r="DI11" s="664"/>
      <c r="DJ11" s="664"/>
      <c r="DK11" s="664"/>
      <c r="DL11" s="664"/>
      <c r="DM11" s="664"/>
      <c r="DN11" s="664"/>
      <c r="DO11" s="664"/>
      <c r="DP11" s="665"/>
      <c r="DQ11" s="669">
        <v>45353</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384693</v>
      </c>
      <c r="S12" s="664"/>
      <c r="T12" s="664"/>
      <c r="U12" s="664"/>
      <c r="V12" s="664"/>
      <c r="W12" s="664"/>
      <c r="X12" s="664"/>
      <c r="Y12" s="665"/>
      <c r="Z12" s="723">
        <v>5.0999999999999996</v>
      </c>
      <c r="AA12" s="723"/>
      <c r="AB12" s="723"/>
      <c r="AC12" s="723"/>
      <c r="AD12" s="724">
        <v>384693</v>
      </c>
      <c r="AE12" s="724"/>
      <c r="AF12" s="724"/>
      <c r="AG12" s="724"/>
      <c r="AH12" s="724"/>
      <c r="AI12" s="724"/>
      <c r="AJ12" s="724"/>
      <c r="AK12" s="724"/>
      <c r="AL12" s="666">
        <v>8.9</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1411573</v>
      </c>
      <c r="BH12" s="664"/>
      <c r="BI12" s="664"/>
      <c r="BJ12" s="664"/>
      <c r="BK12" s="664"/>
      <c r="BL12" s="664"/>
      <c r="BM12" s="664"/>
      <c r="BN12" s="665"/>
      <c r="BO12" s="723">
        <v>43.4</v>
      </c>
      <c r="BP12" s="723"/>
      <c r="BQ12" s="723"/>
      <c r="BR12" s="723"/>
      <c r="BS12" s="669" t="s">
        <v>129</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41391</v>
      </c>
      <c r="CS12" s="664"/>
      <c r="CT12" s="664"/>
      <c r="CU12" s="664"/>
      <c r="CV12" s="664"/>
      <c r="CW12" s="664"/>
      <c r="CX12" s="664"/>
      <c r="CY12" s="665"/>
      <c r="CZ12" s="723">
        <v>0.6</v>
      </c>
      <c r="DA12" s="723"/>
      <c r="DB12" s="723"/>
      <c r="DC12" s="723"/>
      <c r="DD12" s="669" t="s">
        <v>129</v>
      </c>
      <c r="DE12" s="664"/>
      <c r="DF12" s="664"/>
      <c r="DG12" s="664"/>
      <c r="DH12" s="664"/>
      <c r="DI12" s="664"/>
      <c r="DJ12" s="664"/>
      <c r="DK12" s="664"/>
      <c r="DL12" s="664"/>
      <c r="DM12" s="664"/>
      <c r="DN12" s="664"/>
      <c r="DO12" s="664"/>
      <c r="DP12" s="665"/>
      <c r="DQ12" s="669">
        <v>35000</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t="s">
        <v>129</v>
      </c>
      <c r="S13" s="664"/>
      <c r="T13" s="664"/>
      <c r="U13" s="664"/>
      <c r="V13" s="664"/>
      <c r="W13" s="664"/>
      <c r="X13" s="664"/>
      <c r="Y13" s="665"/>
      <c r="Z13" s="723" t="s">
        <v>243</v>
      </c>
      <c r="AA13" s="723"/>
      <c r="AB13" s="723"/>
      <c r="AC13" s="723"/>
      <c r="AD13" s="724" t="s">
        <v>243</v>
      </c>
      <c r="AE13" s="724"/>
      <c r="AF13" s="724"/>
      <c r="AG13" s="724"/>
      <c r="AH13" s="724"/>
      <c r="AI13" s="724"/>
      <c r="AJ13" s="724"/>
      <c r="AK13" s="724"/>
      <c r="AL13" s="666" t="s">
        <v>129</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1405292</v>
      </c>
      <c r="BH13" s="664"/>
      <c r="BI13" s="664"/>
      <c r="BJ13" s="664"/>
      <c r="BK13" s="664"/>
      <c r="BL13" s="664"/>
      <c r="BM13" s="664"/>
      <c r="BN13" s="665"/>
      <c r="BO13" s="723">
        <v>43.2</v>
      </c>
      <c r="BP13" s="723"/>
      <c r="BQ13" s="723"/>
      <c r="BR13" s="723"/>
      <c r="BS13" s="669" t="s">
        <v>243</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844743</v>
      </c>
      <c r="CS13" s="664"/>
      <c r="CT13" s="664"/>
      <c r="CU13" s="664"/>
      <c r="CV13" s="664"/>
      <c r="CW13" s="664"/>
      <c r="CX13" s="664"/>
      <c r="CY13" s="665"/>
      <c r="CZ13" s="723">
        <v>11.7</v>
      </c>
      <c r="DA13" s="723"/>
      <c r="DB13" s="723"/>
      <c r="DC13" s="723"/>
      <c r="DD13" s="669">
        <v>288701</v>
      </c>
      <c r="DE13" s="664"/>
      <c r="DF13" s="664"/>
      <c r="DG13" s="664"/>
      <c r="DH13" s="664"/>
      <c r="DI13" s="664"/>
      <c r="DJ13" s="664"/>
      <c r="DK13" s="664"/>
      <c r="DL13" s="664"/>
      <c r="DM13" s="664"/>
      <c r="DN13" s="664"/>
      <c r="DO13" s="664"/>
      <c r="DP13" s="665"/>
      <c r="DQ13" s="669">
        <v>606942</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129</v>
      </c>
      <c r="S14" s="664"/>
      <c r="T14" s="664"/>
      <c r="U14" s="664"/>
      <c r="V14" s="664"/>
      <c r="W14" s="664"/>
      <c r="X14" s="664"/>
      <c r="Y14" s="665"/>
      <c r="Z14" s="723" t="s">
        <v>243</v>
      </c>
      <c r="AA14" s="723"/>
      <c r="AB14" s="723"/>
      <c r="AC14" s="723"/>
      <c r="AD14" s="724" t="s">
        <v>129</v>
      </c>
      <c r="AE14" s="724"/>
      <c r="AF14" s="724"/>
      <c r="AG14" s="724"/>
      <c r="AH14" s="724"/>
      <c r="AI14" s="724"/>
      <c r="AJ14" s="724"/>
      <c r="AK14" s="724"/>
      <c r="AL14" s="666" t="s">
        <v>243</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66138</v>
      </c>
      <c r="BH14" s="664"/>
      <c r="BI14" s="664"/>
      <c r="BJ14" s="664"/>
      <c r="BK14" s="664"/>
      <c r="BL14" s="664"/>
      <c r="BM14" s="664"/>
      <c r="BN14" s="665"/>
      <c r="BO14" s="723">
        <v>2</v>
      </c>
      <c r="BP14" s="723"/>
      <c r="BQ14" s="723"/>
      <c r="BR14" s="723"/>
      <c r="BS14" s="669" t="s">
        <v>129</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377351</v>
      </c>
      <c r="CS14" s="664"/>
      <c r="CT14" s="664"/>
      <c r="CU14" s="664"/>
      <c r="CV14" s="664"/>
      <c r="CW14" s="664"/>
      <c r="CX14" s="664"/>
      <c r="CY14" s="665"/>
      <c r="CZ14" s="723">
        <v>5.2</v>
      </c>
      <c r="DA14" s="723"/>
      <c r="DB14" s="723"/>
      <c r="DC14" s="723"/>
      <c r="DD14" s="669">
        <v>1496</v>
      </c>
      <c r="DE14" s="664"/>
      <c r="DF14" s="664"/>
      <c r="DG14" s="664"/>
      <c r="DH14" s="664"/>
      <c r="DI14" s="664"/>
      <c r="DJ14" s="664"/>
      <c r="DK14" s="664"/>
      <c r="DL14" s="664"/>
      <c r="DM14" s="664"/>
      <c r="DN14" s="664"/>
      <c r="DO14" s="664"/>
      <c r="DP14" s="665"/>
      <c r="DQ14" s="669">
        <v>376028</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13224</v>
      </c>
      <c r="S15" s="664"/>
      <c r="T15" s="664"/>
      <c r="U15" s="664"/>
      <c r="V15" s="664"/>
      <c r="W15" s="664"/>
      <c r="X15" s="664"/>
      <c r="Y15" s="665"/>
      <c r="Z15" s="723">
        <v>0.2</v>
      </c>
      <c r="AA15" s="723"/>
      <c r="AB15" s="723"/>
      <c r="AC15" s="723"/>
      <c r="AD15" s="724">
        <v>13224</v>
      </c>
      <c r="AE15" s="724"/>
      <c r="AF15" s="724"/>
      <c r="AG15" s="724"/>
      <c r="AH15" s="724"/>
      <c r="AI15" s="724"/>
      <c r="AJ15" s="724"/>
      <c r="AK15" s="724"/>
      <c r="AL15" s="666">
        <v>0.3</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169157</v>
      </c>
      <c r="BH15" s="664"/>
      <c r="BI15" s="664"/>
      <c r="BJ15" s="664"/>
      <c r="BK15" s="664"/>
      <c r="BL15" s="664"/>
      <c r="BM15" s="664"/>
      <c r="BN15" s="665"/>
      <c r="BO15" s="723">
        <v>5.2</v>
      </c>
      <c r="BP15" s="723"/>
      <c r="BQ15" s="723"/>
      <c r="BR15" s="723"/>
      <c r="BS15" s="669" t="s">
        <v>129</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839530</v>
      </c>
      <c r="CS15" s="664"/>
      <c r="CT15" s="664"/>
      <c r="CU15" s="664"/>
      <c r="CV15" s="664"/>
      <c r="CW15" s="664"/>
      <c r="CX15" s="664"/>
      <c r="CY15" s="665"/>
      <c r="CZ15" s="723">
        <v>11.6</v>
      </c>
      <c r="DA15" s="723"/>
      <c r="DB15" s="723"/>
      <c r="DC15" s="723"/>
      <c r="DD15" s="669">
        <v>118657</v>
      </c>
      <c r="DE15" s="664"/>
      <c r="DF15" s="664"/>
      <c r="DG15" s="664"/>
      <c r="DH15" s="664"/>
      <c r="DI15" s="664"/>
      <c r="DJ15" s="664"/>
      <c r="DK15" s="664"/>
      <c r="DL15" s="664"/>
      <c r="DM15" s="664"/>
      <c r="DN15" s="664"/>
      <c r="DO15" s="664"/>
      <c r="DP15" s="665"/>
      <c r="DQ15" s="669">
        <v>675741</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129</v>
      </c>
      <c r="S16" s="664"/>
      <c r="T16" s="664"/>
      <c r="U16" s="664"/>
      <c r="V16" s="664"/>
      <c r="W16" s="664"/>
      <c r="X16" s="664"/>
      <c r="Y16" s="665"/>
      <c r="Z16" s="723" t="s">
        <v>129</v>
      </c>
      <c r="AA16" s="723"/>
      <c r="AB16" s="723"/>
      <c r="AC16" s="723"/>
      <c r="AD16" s="724" t="s">
        <v>129</v>
      </c>
      <c r="AE16" s="724"/>
      <c r="AF16" s="724"/>
      <c r="AG16" s="724"/>
      <c r="AH16" s="724"/>
      <c r="AI16" s="724"/>
      <c r="AJ16" s="724"/>
      <c r="AK16" s="724"/>
      <c r="AL16" s="666" t="s">
        <v>129</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129</v>
      </c>
      <c r="BH16" s="664"/>
      <c r="BI16" s="664"/>
      <c r="BJ16" s="664"/>
      <c r="BK16" s="664"/>
      <c r="BL16" s="664"/>
      <c r="BM16" s="664"/>
      <c r="BN16" s="665"/>
      <c r="BO16" s="723" t="s">
        <v>129</v>
      </c>
      <c r="BP16" s="723"/>
      <c r="BQ16" s="723"/>
      <c r="BR16" s="723"/>
      <c r="BS16" s="669" t="s">
        <v>129</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t="s">
        <v>243</v>
      </c>
      <c r="CS16" s="664"/>
      <c r="CT16" s="664"/>
      <c r="CU16" s="664"/>
      <c r="CV16" s="664"/>
      <c r="CW16" s="664"/>
      <c r="CX16" s="664"/>
      <c r="CY16" s="665"/>
      <c r="CZ16" s="723" t="s">
        <v>243</v>
      </c>
      <c r="DA16" s="723"/>
      <c r="DB16" s="723"/>
      <c r="DC16" s="723"/>
      <c r="DD16" s="669" t="s">
        <v>243</v>
      </c>
      <c r="DE16" s="664"/>
      <c r="DF16" s="664"/>
      <c r="DG16" s="664"/>
      <c r="DH16" s="664"/>
      <c r="DI16" s="664"/>
      <c r="DJ16" s="664"/>
      <c r="DK16" s="664"/>
      <c r="DL16" s="664"/>
      <c r="DM16" s="664"/>
      <c r="DN16" s="664"/>
      <c r="DO16" s="664"/>
      <c r="DP16" s="665"/>
      <c r="DQ16" s="669" t="s">
        <v>129</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19520</v>
      </c>
      <c r="S17" s="664"/>
      <c r="T17" s="664"/>
      <c r="U17" s="664"/>
      <c r="V17" s="664"/>
      <c r="W17" s="664"/>
      <c r="X17" s="664"/>
      <c r="Y17" s="665"/>
      <c r="Z17" s="723">
        <v>0.3</v>
      </c>
      <c r="AA17" s="723"/>
      <c r="AB17" s="723"/>
      <c r="AC17" s="723"/>
      <c r="AD17" s="724">
        <v>19520</v>
      </c>
      <c r="AE17" s="724"/>
      <c r="AF17" s="724"/>
      <c r="AG17" s="724"/>
      <c r="AH17" s="724"/>
      <c r="AI17" s="724"/>
      <c r="AJ17" s="724"/>
      <c r="AK17" s="724"/>
      <c r="AL17" s="666">
        <v>0.5</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129</v>
      </c>
      <c r="BH17" s="664"/>
      <c r="BI17" s="664"/>
      <c r="BJ17" s="664"/>
      <c r="BK17" s="664"/>
      <c r="BL17" s="664"/>
      <c r="BM17" s="664"/>
      <c r="BN17" s="665"/>
      <c r="BO17" s="723" t="s">
        <v>129</v>
      </c>
      <c r="BP17" s="723"/>
      <c r="BQ17" s="723"/>
      <c r="BR17" s="723"/>
      <c r="BS17" s="669" t="s">
        <v>129</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604036</v>
      </c>
      <c r="CS17" s="664"/>
      <c r="CT17" s="664"/>
      <c r="CU17" s="664"/>
      <c r="CV17" s="664"/>
      <c r="CW17" s="664"/>
      <c r="CX17" s="664"/>
      <c r="CY17" s="665"/>
      <c r="CZ17" s="723">
        <v>8.4</v>
      </c>
      <c r="DA17" s="723"/>
      <c r="DB17" s="723"/>
      <c r="DC17" s="723"/>
      <c r="DD17" s="669" t="s">
        <v>129</v>
      </c>
      <c r="DE17" s="664"/>
      <c r="DF17" s="664"/>
      <c r="DG17" s="664"/>
      <c r="DH17" s="664"/>
      <c r="DI17" s="664"/>
      <c r="DJ17" s="664"/>
      <c r="DK17" s="664"/>
      <c r="DL17" s="664"/>
      <c r="DM17" s="664"/>
      <c r="DN17" s="664"/>
      <c r="DO17" s="664"/>
      <c r="DP17" s="665"/>
      <c r="DQ17" s="669">
        <v>595126</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672378</v>
      </c>
      <c r="S18" s="664"/>
      <c r="T18" s="664"/>
      <c r="U18" s="664"/>
      <c r="V18" s="664"/>
      <c r="W18" s="664"/>
      <c r="X18" s="664"/>
      <c r="Y18" s="665"/>
      <c r="Z18" s="723">
        <v>8.9</v>
      </c>
      <c r="AA18" s="723"/>
      <c r="AB18" s="723"/>
      <c r="AC18" s="723"/>
      <c r="AD18" s="724">
        <v>583166</v>
      </c>
      <c r="AE18" s="724"/>
      <c r="AF18" s="724"/>
      <c r="AG18" s="724"/>
      <c r="AH18" s="724"/>
      <c r="AI18" s="724"/>
      <c r="AJ18" s="724"/>
      <c r="AK18" s="724"/>
      <c r="AL18" s="666">
        <v>13.5</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129</v>
      </c>
      <c r="BH18" s="664"/>
      <c r="BI18" s="664"/>
      <c r="BJ18" s="664"/>
      <c r="BK18" s="664"/>
      <c r="BL18" s="664"/>
      <c r="BM18" s="664"/>
      <c r="BN18" s="665"/>
      <c r="BO18" s="723" t="s">
        <v>129</v>
      </c>
      <c r="BP18" s="723"/>
      <c r="BQ18" s="723"/>
      <c r="BR18" s="723"/>
      <c r="BS18" s="669" t="s">
        <v>129</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129</v>
      </c>
      <c r="CS18" s="664"/>
      <c r="CT18" s="664"/>
      <c r="CU18" s="664"/>
      <c r="CV18" s="664"/>
      <c r="CW18" s="664"/>
      <c r="CX18" s="664"/>
      <c r="CY18" s="665"/>
      <c r="CZ18" s="723" t="s">
        <v>243</v>
      </c>
      <c r="DA18" s="723"/>
      <c r="DB18" s="723"/>
      <c r="DC18" s="723"/>
      <c r="DD18" s="669" t="s">
        <v>243</v>
      </c>
      <c r="DE18" s="664"/>
      <c r="DF18" s="664"/>
      <c r="DG18" s="664"/>
      <c r="DH18" s="664"/>
      <c r="DI18" s="664"/>
      <c r="DJ18" s="664"/>
      <c r="DK18" s="664"/>
      <c r="DL18" s="664"/>
      <c r="DM18" s="664"/>
      <c r="DN18" s="664"/>
      <c r="DO18" s="664"/>
      <c r="DP18" s="665"/>
      <c r="DQ18" s="669" t="s">
        <v>129</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583166</v>
      </c>
      <c r="S19" s="664"/>
      <c r="T19" s="664"/>
      <c r="U19" s="664"/>
      <c r="V19" s="664"/>
      <c r="W19" s="664"/>
      <c r="X19" s="664"/>
      <c r="Y19" s="665"/>
      <c r="Z19" s="723">
        <v>7.7</v>
      </c>
      <c r="AA19" s="723"/>
      <c r="AB19" s="723"/>
      <c r="AC19" s="723"/>
      <c r="AD19" s="724">
        <v>583166</v>
      </c>
      <c r="AE19" s="724"/>
      <c r="AF19" s="724"/>
      <c r="AG19" s="724"/>
      <c r="AH19" s="724"/>
      <c r="AI19" s="724"/>
      <c r="AJ19" s="724"/>
      <c r="AK19" s="724"/>
      <c r="AL19" s="666">
        <v>13.5</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39781</v>
      </c>
      <c r="BH19" s="664"/>
      <c r="BI19" s="664"/>
      <c r="BJ19" s="664"/>
      <c r="BK19" s="664"/>
      <c r="BL19" s="664"/>
      <c r="BM19" s="664"/>
      <c r="BN19" s="665"/>
      <c r="BO19" s="723">
        <v>1.2</v>
      </c>
      <c r="BP19" s="723"/>
      <c r="BQ19" s="723"/>
      <c r="BR19" s="723"/>
      <c r="BS19" s="669" t="s">
        <v>243</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129</v>
      </c>
      <c r="CS19" s="664"/>
      <c r="CT19" s="664"/>
      <c r="CU19" s="664"/>
      <c r="CV19" s="664"/>
      <c r="CW19" s="664"/>
      <c r="CX19" s="664"/>
      <c r="CY19" s="665"/>
      <c r="CZ19" s="723" t="s">
        <v>129</v>
      </c>
      <c r="DA19" s="723"/>
      <c r="DB19" s="723"/>
      <c r="DC19" s="723"/>
      <c r="DD19" s="669" t="s">
        <v>243</v>
      </c>
      <c r="DE19" s="664"/>
      <c r="DF19" s="664"/>
      <c r="DG19" s="664"/>
      <c r="DH19" s="664"/>
      <c r="DI19" s="664"/>
      <c r="DJ19" s="664"/>
      <c r="DK19" s="664"/>
      <c r="DL19" s="664"/>
      <c r="DM19" s="664"/>
      <c r="DN19" s="664"/>
      <c r="DO19" s="664"/>
      <c r="DP19" s="665"/>
      <c r="DQ19" s="669" t="s">
        <v>129</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89212</v>
      </c>
      <c r="S20" s="664"/>
      <c r="T20" s="664"/>
      <c r="U20" s="664"/>
      <c r="V20" s="664"/>
      <c r="W20" s="664"/>
      <c r="X20" s="664"/>
      <c r="Y20" s="665"/>
      <c r="Z20" s="723">
        <v>1.2</v>
      </c>
      <c r="AA20" s="723"/>
      <c r="AB20" s="723"/>
      <c r="AC20" s="723"/>
      <c r="AD20" s="724" t="s">
        <v>129</v>
      </c>
      <c r="AE20" s="724"/>
      <c r="AF20" s="724"/>
      <c r="AG20" s="724"/>
      <c r="AH20" s="724"/>
      <c r="AI20" s="724"/>
      <c r="AJ20" s="724"/>
      <c r="AK20" s="724"/>
      <c r="AL20" s="666" t="s">
        <v>129</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39781</v>
      </c>
      <c r="BH20" s="664"/>
      <c r="BI20" s="664"/>
      <c r="BJ20" s="664"/>
      <c r="BK20" s="664"/>
      <c r="BL20" s="664"/>
      <c r="BM20" s="664"/>
      <c r="BN20" s="665"/>
      <c r="BO20" s="723">
        <v>1.2</v>
      </c>
      <c r="BP20" s="723"/>
      <c r="BQ20" s="723"/>
      <c r="BR20" s="723"/>
      <c r="BS20" s="669" t="s">
        <v>243</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7212472</v>
      </c>
      <c r="CS20" s="664"/>
      <c r="CT20" s="664"/>
      <c r="CU20" s="664"/>
      <c r="CV20" s="664"/>
      <c r="CW20" s="664"/>
      <c r="CX20" s="664"/>
      <c r="CY20" s="665"/>
      <c r="CZ20" s="723">
        <v>100</v>
      </c>
      <c r="DA20" s="723"/>
      <c r="DB20" s="723"/>
      <c r="DC20" s="723"/>
      <c r="DD20" s="669">
        <v>520703</v>
      </c>
      <c r="DE20" s="664"/>
      <c r="DF20" s="664"/>
      <c r="DG20" s="664"/>
      <c r="DH20" s="664"/>
      <c r="DI20" s="664"/>
      <c r="DJ20" s="664"/>
      <c r="DK20" s="664"/>
      <c r="DL20" s="664"/>
      <c r="DM20" s="664"/>
      <c r="DN20" s="664"/>
      <c r="DO20" s="664"/>
      <c r="DP20" s="665"/>
      <c r="DQ20" s="669">
        <v>5114476</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t="s">
        <v>243</v>
      </c>
      <c r="S21" s="664"/>
      <c r="T21" s="664"/>
      <c r="U21" s="664"/>
      <c r="V21" s="664"/>
      <c r="W21" s="664"/>
      <c r="X21" s="664"/>
      <c r="Y21" s="665"/>
      <c r="Z21" s="723" t="s">
        <v>129</v>
      </c>
      <c r="AA21" s="723"/>
      <c r="AB21" s="723"/>
      <c r="AC21" s="723"/>
      <c r="AD21" s="724" t="s">
        <v>243</v>
      </c>
      <c r="AE21" s="724"/>
      <c r="AF21" s="724"/>
      <c r="AG21" s="724"/>
      <c r="AH21" s="724"/>
      <c r="AI21" s="724"/>
      <c r="AJ21" s="724"/>
      <c r="AK21" s="724"/>
      <c r="AL21" s="666" t="s">
        <v>243</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t="s">
        <v>129</v>
      </c>
      <c r="BH21" s="664"/>
      <c r="BI21" s="664"/>
      <c r="BJ21" s="664"/>
      <c r="BK21" s="664"/>
      <c r="BL21" s="664"/>
      <c r="BM21" s="664"/>
      <c r="BN21" s="665"/>
      <c r="BO21" s="723" t="s">
        <v>129</v>
      </c>
      <c r="BP21" s="723"/>
      <c r="BQ21" s="723"/>
      <c r="BR21" s="723"/>
      <c r="BS21" s="669" t="s">
        <v>243</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4453147</v>
      </c>
      <c r="S22" s="664"/>
      <c r="T22" s="664"/>
      <c r="U22" s="664"/>
      <c r="V22" s="664"/>
      <c r="W22" s="664"/>
      <c r="X22" s="664"/>
      <c r="Y22" s="665"/>
      <c r="Z22" s="723">
        <v>58.7</v>
      </c>
      <c r="AA22" s="723"/>
      <c r="AB22" s="723"/>
      <c r="AC22" s="723"/>
      <c r="AD22" s="724">
        <v>4324154</v>
      </c>
      <c r="AE22" s="724"/>
      <c r="AF22" s="724"/>
      <c r="AG22" s="724"/>
      <c r="AH22" s="724"/>
      <c r="AI22" s="724"/>
      <c r="AJ22" s="724"/>
      <c r="AK22" s="724"/>
      <c r="AL22" s="666">
        <v>99.7</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129</v>
      </c>
      <c r="BH22" s="664"/>
      <c r="BI22" s="664"/>
      <c r="BJ22" s="664"/>
      <c r="BK22" s="664"/>
      <c r="BL22" s="664"/>
      <c r="BM22" s="664"/>
      <c r="BN22" s="665"/>
      <c r="BO22" s="723" t="s">
        <v>129</v>
      </c>
      <c r="BP22" s="723"/>
      <c r="BQ22" s="723"/>
      <c r="BR22" s="723"/>
      <c r="BS22" s="669" t="s">
        <v>243</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v>3528</v>
      </c>
      <c r="S23" s="664"/>
      <c r="T23" s="664"/>
      <c r="U23" s="664"/>
      <c r="V23" s="664"/>
      <c r="W23" s="664"/>
      <c r="X23" s="664"/>
      <c r="Y23" s="665"/>
      <c r="Z23" s="723">
        <v>0</v>
      </c>
      <c r="AA23" s="723"/>
      <c r="AB23" s="723"/>
      <c r="AC23" s="723"/>
      <c r="AD23" s="724">
        <v>3528</v>
      </c>
      <c r="AE23" s="724"/>
      <c r="AF23" s="724"/>
      <c r="AG23" s="724"/>
      <c r="AH23" s="724"/>
      <c r="AI23" s="724"/>
      <c r="AJ23" s="724"/>
      <c r="AK23" s="724"/>
      <c r="AL23" s="666">
        <v>0.1</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v>39781</v>
      </c>
      <c r="BH23" s="664"/>
      <c r="BI23" s="664"/>
      <c r="BJ23" s="664"/>
      <c r="BK23" s="664"/>
      <c r="BL23" s="664"/>
      <c r="BM23" s="664"/>
      <c r="BN23" s="665"/>
      <c r="BO23" s="723">
        <v>1.2</v>
      </c>
      <c r="BP23" s="723"/>
      <c r="BQ23" s="723"/>
      <c r="BR23" s="723"/>
      <c r="BS23" s="669" t="s">
        <v>129</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106337</v>
      </c>
      <c r="S24" s="664"/>
      <c r="T24" s="664"/>
      <c r="U24" s="664"/>
      <c r="V24" s="664"/>
      <c r="W24" s="664"/>
      <c r="X24" s="664"/>
      <c r="Y24" s="665"/>
      <c r="Z24" s="723">
        <v>1.4</v>
      </c>
      <c r="AA24" s="723"/>
      <c r="AB24" s="723"/>
      <c r="AC24" s="723"/>
      <c r="AD24" s="724" t="s">
        <v>129</v>
      </c>
      <c r="AE24" s="724"/>
      <c r="AF24" s="724"/>
      <c r="AG24" s="724"/>
      <c r="AH24" s="724"/>
      <c r="AI24" s="724"/>
      <c r="AJ24" s="724"/>
      <c r="AK24" s="724"/>
      <c r="AL24" s="666" t="s">
        <v>129</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129</v>
      </c>
      <c r="BH24" s="664"/>
      <c r="BI24" s="664"/>
      <c r="BJ24" s="664"/>
      <c r="BK24" s="664"/>
      <c r="BL24" s="664"/>
      <c r="BM24" s="664"/>
      <c r="BN24" s="665"/>
      <c r="BO24" s="723" t="s">
        <v>243</v>
      </c>
      <c r="BP24" s="723"/>
      <c r="BQ24" s="723"/>
      <c r="BR24" s="723"/>
      <c r="BS24" s="669" t="s">
        <v>129</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3517225</v>
      </c>
      <c r="CS24" s="727"/>
      <c r="CT24" s="727"/>
      <c r="CU24" s="727"/>
      <c r="CV24" s="727"/>
      <c r="CW24" s="727"/>
      <c r="CX24" s="727"/>
      <c r="CY24" s="773"/>
      <c r="CZ24" s="774">
        <v>48.8</v>
      </c>
      <c r="DA24" s="743"/>
      <c r="DB24" s="743"/>
      <c r="DC24" s="777"/>
      <c r="DD24" s="772">
        <v>2061065</v>
      </c>
      <c r="DE24" s="727"/>
      <c r="DF24" s="727"/>
      <c r="DG24" s="727"/>
      <c r="DH24" s="727"/>
      <c r="DI24" s="727"/>
      <c r="DJ24" s="727"/>
      <c r="DK24" s="773"/>
      <c r="DL24" s="772">
        <v>1998207</v>
      </c>
      <c r="DM24" s="727"/>
      <c r="DN24" s="727"/>
      <c r="DO24" s="727"/>
      <c r="DP24" s="727"/>
      <c r="DQ24" s="727"/>
      <c r="DR24" s="727"/>
      <c r="DS24" s="727"/>
      <c r="DT24" s="727"/>
      <c r="DU24" s="727"/>
      <c r="DV24" s="773"/>
      <c r="DW24" s="774">
        <v>43.5</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66146</v>
      </c>
      <c r="S25" s="664"/>
      <c r="T25" s="664"/>
      <c r="U25" s="664"/>
      <c r="V25" s="664"/>
      <c r="W25" s="664"/>
      <c r="X25" s="664"/>
      <c r="Y25" s="665"/>
      <c r="Z25" s="723">
        <v>0.9</v>
      </c>
      <c r="AA25" s="723"/>
      <c r="AB25" s="723"/>
      <c r="AC25" s="723"/>
      <c r="AD25" s="724">
        <v>7337</v>
      </c>
      <c r="AE25" s="724"/>
      <c r="AF25" s="724"/>
      <c r="AG25" s="724"/>
      <c r="AH25" s="724"/>
      <c r="AI25" s="724"/>
      <c r="AJ25" s="724"/>
      <c r="AK25" s="724"/>
      <c r="AL25" s="666">
        <v>0.2</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129</v>
      </c>
      <c r="BH25" s="664"/>
      <c r="BI25" s="664"/>
      <c r="BJ25" s="664"/>
      <c r="BK25" s="664"/>
      <c r="BL25" s="664"/>
      <c r="BM25" s="664"/>
      <c r="BN25" s="665"/>
      <c r="BO25" s="723" t="s">
        <v>129</v>
      </c>
      <c r="BP25" s="723"/>
      <c r="BQ25" s="723"/>
      <c r="BR25" s="723"/>
      <c r="BS25" s="669" t="s">
        <v>243</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1000906</v>
      </c>
      <c r="CS25" s="662"/>
      <c r="CT25" s="662"/>
      <c r="CU25" s="662"/>
      <c r="CV25" s="662"/>
      <c r="CW25" s="662"/>
      <c r="CX25" s="662"/>
      <c r="CY25" s="663"/>
      <c r="CZ25" s="666">
        <v>13.9</v>
      </c>
      <c r="DA25" s="695"/>
      <c r="DB25" s="695"/>
      <c r="DC25" s="696"/>
      <c r="DD25" s="669">
        <v>924955</v>
      </c>
      <c r="DE25" s="662"/>
      <c r="DF25" s="662"/>
      <c r="DG25" s="662"/>
      <c r="DH25" s="662"/>
      <c r="DI25" s="662"/>
      <c r="DJ25" s="662"/>
      <c r="DK25" s="663"/>
      <c r="DL25" s="669">
        <v>920283</v>
      </c>
      <c r="DM25" s="662"/>
      <c r="DN25" s="662"/>
      <c r="DO25" s="662"/>
      <c r="DP25" s="662"/>
      <c r="DQ25" s="662"/>
      <c r="DR25" s="662"/>
      <c r="DS25" s="662"/>
      <c r="DT25" s="662"/>
      <c r="DU25" s="662"/>
      <c r="DV25" s="663"/>
      <c r="DW25" s="666">
        <v>20.100000000000001</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43771</v>
      </c>
      <c r="S26" s="664"/>
      <c r="T26" s="664"/>
      <c r="U26" s="664"/>
      <c r="V26" s="664"/>
      <c r="W26" s="664"/>
      <c r="X26" s="664"/>
      <c r="Y26" s="665"/>
      <c r="Z26" s="723">
        <v>0.6</v>
      </c>
      <c r="AA26" s="723"/>
      <c r="AB26" s="723"/>
      <c r="AC26" s="723"/>
      <c r="AD26" s="724" t="s">
        <v>129</v>
      </c>
      <c r="AE26" s="724"/>
      <c r="AF26" s="724"/>
      <c r="AG26" s="724"/>
      <c r="AH26" s="724"/>
      <c r="AI26" s="724"/>
      <c r="AJ26" s="724"/>
      <c r="AK26" s="724"/>
      <c r="AL26" s="666" t="s">
        <v>243</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243</v>
      </c>
      <c r="BH26" s="664"/>
      <c r="BI26" s="664"/>
      <c r="BJ26" s="664"/>
      <c r="BK26" s="664"/>
      <c r="BL26" s="664"/>
      <c r="BM26" s="664"/>
      <c r="BN26" s="665"/>
      <c r="BO26" s="723" t="s">
        <v>243</v>
      </c>
      <c r="BP26" s="723"/>
      <c r="BQ26" s="723"/>
      <c r="BR26" s="723"/>
      <c r="BS26" s="669" t="s">
        <v>129</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653294</v>
      </c>
      <c r="CS26" s="664"/>
      <c r="CT26" s="664"/>
      <c r="CU26" s="664"/>
      <c r="CV26" s="664"/>
      <c r="CW26" s="664"/>
      <c r="CX26" s="664"/>
      <c r="CY26" s="665"/>
      <c r="CZ26" s="666">
        <v>9.1</v>
      </c>
      <c r="DA26" s="695"/>
      <c r="DB26" s="695"/>
      <c r="DC26" s="696"/>
      <c r="DD26" s="669">
        <v>580942</v>
      </c>
      <c r="DE26" s="664"/>
      <c r="DF26" s="664"/>
      <c r="DG26" s="664"/>
      <c r="DH26" s="664"/>
      <c r="DI26" s="664"/>
      <c r="DJ26" s="664"/>
      <c r="DK26" s="665"/>
      <c r="DL26" s="669" t="s">
        <v>129</v>
      </c>
      <c r="DM26" s="664"/>
      <c r="DN26" s="664"/>
      <c r="DO26" s="664"/>
      <c r="DP26" s="664"/>
      <c r="DQ26" s="664"/>
      <c r="DR26" s="664"/>
      <c r="DS26" s="664"/>
      <c r="DT26" s="664"/>
      <c r="DU26" s="664"/>
      <c r="DV26" s="665"/>
      <c r="DW26" s="666" t="s">
        <v>129</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1028505</v>
      </c>
      <c r="S27" s="664"/>
      <c r="T27" s="664"/>
      <c r="U27" s="664"/>
      <c r="V27" s="664"/>
      <c r="W27" s="664"/>
      <c r="X27" s="664"/>
      <c r="Y27" s="665"/>
      <c r="Z27" s="723">
        <v>13.6</v>
      </c>
      <c r="AA27" s="723"/>
      <c r="AB27" s="723"/>
      <c r="AC27" s="723"/>
      <c r="AD27" s="724" t="s">
        <v>129</v>
      </c>
      <c r="AE27" s="724"/>
      <c r="AF27" s="724"/>
      <c r="AG27" s="724"/>
      <c r="AH27" s="724"/>
      <c r="AI27" s="724"/>
      <c r="AJ27" s="724"/>
      <c r="AK27" s="724"/>
      <c r="AL27" s="666" t="s">
        <v>243</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3252171</v>
      </c>
      <c r="BH27" s="664"/>
      <c r="BI27" s="664"/>
      <c r="BJ27" s="664"/>
      <c r="BK27" s="664"/>
      <c r="BL27" s="664"/>
      <c r="BM27" s="664"/>
      <c r="BN27" s="665"/>
      <c r="BO27" s="723">
        <v>100</v>
      </c>
      <c r="BP27" s="723"/>
      <c r="BQ27" s="723"/>
      <c r="BR27" s="723"/>
      <c r="BS27" s="669">
        <v>59201</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1913660</v>
      </c>
      <c r="CS27" s="662"/>
      <c r="CT27" s="662"/>
      <c r="CU27" s="662"/>
      <c r="CV27" s="662"/>
      <c r="CW27" s="662"/>
      <c r="CX27" s="662"/>
      <c r="CY27" s="663"/>
      <c r="CZ27" s="666">
        <v>26.5</v>
      </c>
      <c r="DA27" s="695"/>
      <c r="DB27" s="695"/>
      <c r="DC27" s="696"/>
      <c r="DD27" s="669">
        <v>542361</v>
      </c>
      <c r="DE27" s="662"/>
      <c r="DF27" s="662"/>
      <c r="DG27" s="662"/>
      <c r="DH27" s="662"/>
      <c r="DI27" s="662"/>
      <c r="DJ27" s="662"/>
      <c r="DK27" s="663"/>
      <c r="DL27" s="669">
        <v>516194</v>
      </c>
      <c r="DM27" s="662"/>
      <c r="DN27" s="662"/>
      <c r="DO27" s="662"/>
      <c r="DP27" s="662"/>
      <c r="DQ27" s="662"/>
      <c r="DR27" s="662"/>
      <c r="DS27" s="662"/>
      <c r="DT27" s="662"/>
      <c r="DU27" s="662"/>
      <c r="DV27" s="663"/>
      <c r="DW27" s="666">
        <v>11.2</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t="s">
        <v>243</v>
      </c>
      <c r="S28" s="664"/>
      <c r="T28" s="664"/>
      <c r="U28" s="664"/>
      <c r="V28" s="664"/>
      <c r="W28" s="664"/>
      <c r="X28" s="664"/>
      <c r="Y28" s="665"/>
      <c r="Z28" s="723" t="s">
        <v>129</v>
      </c>
      <c r="AA28" s="723"/>
      <c r="AB28" s="723"/>
      <c r="AC28" s="723"/>
      <c r="AD28" s="724" t="s">
        <v>243</v>
      </c>
      <c r="AE28" s="724"/>
      <c r="AF28" s="724"/>
      <c r="AG28" s="724"/>
      <c r="AH28" s="724"/>
      <c r="AI28" s="724"/>
      <c r="AJ28" s="724"/>
      <c r="AK28" s="724"/>
      <c r="AL28" s="666" t="s">
        <v>243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602659</v>
      </c>
      <c r="CS28" s="664"/>
      <c r="CT28" s="664"/>
      <c r="CU28" s="664"/>
      <c r="CV28" s="664"/>
      <c r="CW28" s="664"/>
      <c r="CX28" s="664"/>
      <c r="CY28" s="665"/>
      <c r="CZ28" s="666">
        <v>8.4</v>
      </c>
      <c r="DA28" s="695"/>
      <c r="DB28" s="695"/>
      <c r="DC28" s="696"/>
      <c r="DD28" s="669">
        <v>593749</v>
      </c>
      <c r="DE28" s="664"/>
      <c r="DF28" s="664"/>
      <c r="DG28" s="664"/>
      <c r="DH28" s="664"/>
      <c r="DI28" s="664"/>
      <c r="DJ28" s="664"/>
      <c r="DK28" s="665"/>
      <c r="DL28" s="669">
        <v>561730</v>
      </c>
      <c r="DM28" s="664"/>
      <c r="DN28" s="664"/>
      <c r="DO28" s="664"/>
      <c r="DP28" s="664"/>
      <c r="DQ28" s="664"/>
      <c r="DR28" s="664"/>
      <c r="DS28" s="664"/>
      <c r="DT28" s="664"/>
      <c r="DU28" s="664"/>
      <c r="DV28" s="665"/>
      <c r="DW28" s="666">
        <v>12.2</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577279</v>
      </c>
      <c r="S29" s="664"/>
      <c r="T29" s="664"/>
      <c r="U29" s="664"/>
      <c r="V29" s="664"/>
      <c r="W29" s="664"/>
      <c r="X29" s="664"/>
      <c r="Y29" s="665"/>
      <c r="Z29" s="723">
        <v>7.6</v>
      </c>
      <c r="AA29" s="723"/>
      <c r="AB29" s="723"/>
      <c r="AC29" s="723"/>
      <c r="AD29" s="724" t="s">
        <v>243</v>
      </c>
      <c r="AE29" s="724"/>
      <c r="AF29" s="724"/>
      <c r="AG29" s="724"/>
      <c r="AH29" s="724"/>
      <c r="AI29" s="724"/>
      <c r="AJ29" s="724"/>
      <c r="AK29" s="724"/>
      <c r="AL29" s="666" t="s">
        <v>243</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70</v>
      </c>
      <c r="CG29" s="702"/>
      <c r="CH29" s="702"/>
      <c r="CI29" s="702"/>
      <c r="CJ29" s="702"/>
      <c r="CK29" s="702"/>
      <c r="CL29" s="702"/>
      <c r="CM29" s="702"/>
      <c r="CN29" s="702"/>
      <c r="CO29" s="702"/>
      <c r="CP29" s="702"/>
      <c r="CQ29" s="703"/>
      <c r="CR29" s="661">
        <v>602659</v>
      </c>
      <c r="CS29" s="662"/>
      <c r="CT29" s="662"/>
      <c r="CU29" s="662"/>
      <c r="CV29" s="662"/>
      <c r="CW29" s="662"/>
      <c r="CX29" s="662"/>
      <c r="CY29" s="663"/>
      <c r="CZ29" s="666">
        <v>8.4</v>
      </c>
      <c r="DA29" s="695"/>
      <c r="DB29" s="695"/>
      <c r="DC29" s="696"/>
      <c r="DD29" s="669">
        <v>593749</v>
      </c>
      <c r="DE29" s="662"/>
      <c r="DF29" s="662"/>
      <c r="DG29" s="662"/>
      <c r="DH29" s="662"/>
      <c r="DI29" s="662"/>
      <c r="DJ29" s="662"/>
      <c r="DK29" s="663"/>
      <c r="DL29" s="669">
        <v>561730</v>
      </c>
      <c r="DM29" s="662"/>
      <c r="DN29" s="662"/>
      <c r="DO29" s="662"/>
      <c r="DP29" s="662"/>
      <c r="DQ29" s="662"/>
      <c r="DR29" s="662"/>
      <c r="DS29" s="662"/>
      <c r="DT29" s="662"/>
      <c r="DU29" s="662"/>
      <c r="DV29" s="663"/>
      <c r="DW29" s="666">
        <v>12.2</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14761</v>
      </c>
      <c r="S30" s="664"/>
      <c r="T30" s="664"/>
      <c r="U30" s="664"/>
      <c r="V30" s="664"/>
      <c r="W30" s="664"/>
      <c r="X30" s="664"/>
      <c r="Y30" s="665"/>
      <c r="Z30" s="723">
        <v>0.2</v>
      </c>
      <c r="AA30" s="723"/>
      <c r="AB30" s="723"/>
      <c r="AC30" s="723"/>
      <c r="AD30" s="724">
        <v>20</v>
      </c>
      <c r="AE30" s="724"/>
      <c r="AF30" s="724"/>
      <c r="AG30" s="724"/>
      <c r="AH30" s="724"/>
      <c r="AI30" s="724"/>
      <c r="AJ30" s="724"/>
      <c r="AK30" s="724"/>
      <c r="AL30" s="666">
        <v>0</v>
      </c>
      <c r="AM30" s="667"/>
      <c r="AN30" s="667"/>
      <c r="AO30" s="725"/>
      <c r="AP30" s="751" t="s">
        <v>307</v>
      </c>
      <c r="AQ30" s="752"/>
      <c r="AR30" s="752"/>
      <c r="AS30" s="752"/>
      <c r="AT30" s="757" t="s">
        <v>308</v>
      </c>
      <c r="AU30" s="230"/>
      <c r="AV30" s="230"/>
      <c r="AW30" s="230"/>
      <c r="AX30" s="760" t="s">
        <v>186</v>
      </c>
      <c r="AY30" s="761"/>
      <c r="AZ30" s="761"/>
      <c r="BA30" s="761"/>
      <c r="BB30" s="761"/>
      <c r="BC30" s="761"/>
      <c r="BD30" s="761"/>
      <c r="BE30" s="761"/>
      <c r="BF30" s="762"/>
      <c r="BG30" s="741">
        <v>99.4</v>
      </c>
      <c r="BH30" s="742"/>
      <c r="BI30" s="742"/>
      <c r="BJ30" s="742"/>
      <c r="BK30" s="742"/>
      <c r="BL30" s="742"/>
      <c r="BM30" s="743">
        <v>98.6</v>
      </c>
      <c r="BN30" s="742"/>
      <c r="BO30" s="742"/>
      <c r="BP30" s="742"/>
      <c r="BQ30" s="744"/>
      <c r="BR30" s="741">
        <v>99.5</v>
      </c>
      <c r="BS30" s="742"/>
      <c r="BT30" s="742"/>
      <c r="BU30" s="742"/>
      <c r="BV30" s="742"/>
      <c r="BW30" s="742"/>
      <c r="BX30" s="743">
        <v>98.7</v>
      </c>
      <c r="BY30" s="742"/>
      <c r="BZ30" s="742"/>
      <c r="CA30" s="742"/>
      <c r="CB30" s="744"/>
      <c r="CD30" s="747"/>
      <c r="CE30" s="748"/>
      <c r="CF30" s="705" t="s">
        <v>309</v>
      </c>
      <c r="CG30" s="702"/>
      <c r="CH30" s="702"/>
      <c r="CI30" s="702"/>
      <c r="CJ30" s="702"/>
      <c r="CK30" s="702"/>
      <c r="CL30" s="702"/>
      <c r="CM30" s="702"/>
      <c r="CN30" s="702"/>
      <c r="CO30" s="702"/>
      <c r="CP30" s="702"/>
      <c r="CQ30" s="703"/>
      <c r="CR30" s="661">
        <v>559784</v>
      </c>
      <c r="CS30" s="664"/>
      <c r="CT30" s="664"/>
      <c r="CU30" s="664"/>
      <c r="CV30" s="664"/>
      <c r="CW30" s="664"/>
      <c r="CX30" s="664"/>
      <c r="CY30" s="665"/>
      <c r="CZ30" s="666">
        <v>7.8</v>
      </c>
      <c r="DA30" s="695"/>
      <c r="DB30" s="695"/>
      <c r="DC30" s="696"/>
      <c r="DD30" s="669">
        <v>550874</v>
      </c>
      <c r="DE30" s="664"/>
      <c r="DF30" s="664"/>
      <c r="DG30" s="664"/>
      <c r="DH30" s="664"/>
      <c r="DI30" s="664"/>
      <c r="DJ30" s="664"/>
      <c r="DK30" s="665"/>
      <c r="DL30" s="669">
        <v>518855</v>
      </c>
      <c r="DM30" s="664"/>
      <c r="DN30" s="664"/>
      <c r="DO30" s="664"/>
      <c r="DP30" s="664"/>
      <c r="DQ30" s="664"/>
      <c r="DR30" s="664"/>
      <c r="DS30" s="664"/>
      <c r="DT30" s="664"/>
      <c r="DU30" s="664"/>
      <c r="DV30" s="665"/>
      <c r="DW30" s="666">
        <v>11.3</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1772</v>
      </c>
      <c r="S31" s="664"/>
      <c r="T31" s="664"/>
      <c r="U31" s="664"/>
      <c r="V31" s="664"/>
      <c r="W31" s="664"/>
      <c r="X31" s="664"/>
      <c r="Y31" s="665"/>
      <c r="Z31" s="723">
        <v>0</v>
      </c>
      <c r="AA31" s="723"/>
      <c r="AB31" s="723"/>
      <c r="AC31" s="723"/>
      <c r="AD31" s="724" t="s">
        <v>129</v>
      </c>
      <c r="AE31" s="724"/>
      <c r="AF31" s="724"/>
      <c r="AG31" s="724"/>
      <c r="AH31" s="724"/>
      <c r="AI31" s="724"/>
      <c r="AJ31" s="724"/>
      <c r="AK31" s="724"/>
      <c r="AL31" s="666" t="s">
        <v>129</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99.5</v>
      </c>
      <c r="BH31" s="662"/>
      <c r="BI31" s="662"/>
      <c r="BJ31" s="662"/>
      <c r="BK31" s="662"/>
      <c r="BL31" s="662"/>
      <c r="BM31" s="667">
        <v>98.8</v>
      </c>
      <c r="BN31" s="740"/>
      <c r="BO31" s="740"/>
      <c r="BP31" s="740"/>
      <c r="BQ31" s="701"/>
      <c r="BR31" s="739">
        <v>99.5</v>
      </c>
      <c r="BS31" s="662"/>
      <c r="BT31" s="662"/>
      <c r="BU31" s="662"/>
      <c r="BV31" s="662"/>
      <c r="BW31" s="662"/>
      <c r="BX31" s="667">
        <v>98.8</v>
      </c>
      <c r="BY31" s="740"/>
      <c r="BZ31" s="740"/>
      <c r="CA31" s="740"/>
      <c r="CB31" s="701"/>
      <c r="CD31" s="747"/>
      <c r="CE31" s="748"/>
      <c r="CF31" s="705" t="s">
        <v>313</v>
      </c>
      <c r="CG31" s="702"/>
      <c r="CH31" s="702"/>
      <c r="CI31" s="702"/>
      <c r="CJ31" s="702"/>
      <c r="CK31" s="702"/>
      <c r="CL31" s="702"/>
      <c r="CM31" s="702"/>
      <c r="CN31" s="702"/>
      <c r="CO31" s="702"/>
      <c r="CP31" s="702"/>
      <c r="CQ31" s="703"/>
      <c r="CR31" s="661">
        <v>42875</v>
      </c>
      <c r="CS31" s="662"/>
      <c r="CT31" s="662"/>
      <c r="CU31" s="662"/>
      <c r="CV31" s="662"/>
      <c r="CW31" s="662"/>
      <c r="CX31" s="662"/>
      <c r="CY31" s="663"/>
      <c r="CZ31" s="666">
        <v>0.6</v>
      </c>
      <c r="DA31" s="695"/>
      <c r="DB31" s="695"/>
      <c r="DC31" s="696"/>
      <c r="DD31" s="669">
        <v>42875</v>
      </c>
      <c r="DE31" s="662"/>
      <c r="DF31" s="662"/>
      <c r="DG31" s="662"/>
      <c r="DH31" s="662"/>
      <c r="DI31" s="662"/>
      <c r="DJ31" s="662"/>
      <c r="DK31" s="663"/>
      <c r="DL31" s="669">
        <v>42875</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414781</v>
      </c>
      <c r="S32" s="664"/>
      <c r="T32" s="664"/>
      <c r="U32" s="664"/>
      <c r="V32" s="664"/>
      <c r="W32" s="664"/>
      <c r="X32" s="664"/>
      <c r="Y32" s="665"/>
      <c r="Z32" s="723">
        <v>5.5</v>
      </c>
      <c r="AA32" s="723"/>
      <c r="AB32" s="723"/>
      <c r="AC32" s="723"/>
      <c r="AD32" s="724" t="s">
        <v>129</v>
      </c>
      <c r="AE32" s="724"/>
      <c r="AF32" s="724"/>
      <c r="AG32" s="724"/>
      <c r="AH32" s="724"/>
      <c r="AI32" s="724"/>
      <c r="AJ32" s="724"/>
      <c r="AK32" s="724"/>
      <c r="AL32" s="666" t="s">
        <v>129</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99.3</v>
      </c>
      <c r="BH32" s="677"/>
      <c r="BI32" s="677"/>
      <c r="BJ32" s="677"/>
      <c r="BK32" s="677"/>
      <c r="BL32" s="677"/>
      <c r="BM32" s="721">
        <v>98.5</v>
      </c>
      <c r="BN32" s="677"/>
      <c r="BO32" s="677"/>
      <c r="BP32" s="677"/>
      <c r="BQ32" s="714"/>
      <c r="BR32" s="738">
        <v>99.4</v>
      </c>
      <c r="BS32" s="677"/>
      <c r="BT32" s="677"/>
      <c r="BU32" s="677"/>
      <c r="BV32" s="677"/>
      <c r="BW32" s="677"/>
      <c r="BX32" s="721">
        <v>98.6</v>
      </c>
      <c r="BY32" s="677"/>
      <c r="BZ32" s="677"/>
      <c r="CA32" s="677"/>
      <c r="CB32" s="714"/>
      <c r="CD32" s="749"/>
      <c r="CE32" s="750"/>
      <c r="CF32" s="705" t="s">
        <v>316</v>
      </c>
      <c r="CG32" s="702"/>
      <c r="CH32" s="702"/>
      <c r="CI32" s="702"/>
      <c r="CJ32" s="702"/>
      <c r="CK32" s="702"/>
      <c r="CL32" s="702"/>
      <c r="CM32" s="702"/>
      <c r="CN32" s="702"/>
      <c r="CO32" s="702"/>
      <c r="CP32" s="702"/>
      <c r="CQ32" s="703"/>
      <c r="CR32" s="661" t="s">
        <v>243</v>
      </c>
      <c r="CS32" s="664"/>
      <c r="CT32" s="664"/>
      <c r="CU32" s="664"/>
      <c r="CV32" s="664"/>
      <c r="CW32" s="664"/>
      <c r="CX32" s="664"/>
      <c r="CY32" s="665"/>
      <c r="CZ32" s="666" t="s">
        <v>243</v>
      </c>
      <c r="DA32" s="695"/>
      <c r="DB32" s="695"/>
      <c r="DC32" s="696"/>
      <c r="DD32" s="669" t="s">
        <v>129</v>
      </c>
      <c r="DE32" s="664"/>
      <c r="DF32" s="664"/>
      <c r="DG32" s="664"/>
      <c r="DH32" s="664"/>
      <c r="DI32" s="664"/>
      <c r="DJ32" s="664"/>
      <c r="DK32" s="665"/>
      <c r="DL32" s="669" t="s">
        <v>129</v>
      </c>
      <c r="DM32" s="664"/>
      <c r="DN32" s="664"/>
      <c r="DO32" s="664"/>
      <c r="DP32" s="664"/>
      <c r="DQ32" s="664"/>
      <c r="DR32" s="664"/>
      <c r="DS32" s="664"/>
      <c r="DT32" s="664"/>
      <c r="DU32" s="664"/>
      <c r="DV32" s="665"/>
      <c r="DW32" s="666" t="s">
        <v>129</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317598</v>
      </c>
      <c r="S33" s="664"/>
      <c r="T33" s="664"/>
      <c r="U33" s="664"/>
      <c r="V33" s="664"/>
      <c r="W33" s="664"/>
      <c r="X33" s="664"/>
      <c r="Y33" s="665"/>
      <c r="Z33" s="723">
        <v>4.2</v>
      </c>
      <c r="AA33" s="723"/>
      <c r="AB33" s="723"/>
      <c r="AC33" s="723"/>
      <c r="AD33" s="724" t="s">
        <v>129</v>
      </c>
      <c r="AE33" s="724"/>
      <c r="AF33" s="724"/>
      <c r="AG33" s="724"/>
      <c r="AH33" s="724"/>
      <c r="AI33" s="724"/>
      <c r="AJ33" s="724"/>
      <c r="AK33" s="724"/>
      <c r="AL33" s="666" t="s">
        <v>129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3174544</v>
      </c>
      <c r="CS33" s="662"/>
      <c r="CT33" s="662"/>
      <c r="CU33" s="662"/>
      <c r="CV33" s="662"/>
      <c r="CW33" s="662"/>
      <c r="CX33" s="662"/>
      <c r="CY33" s="663"/>
      <c r="CZ33" s="666">
        <v>44</v>
      </c>
      <c r="DA33" s="695"/>
      <c r="DB33" s="695"/>
      <c r="DC33" s="696"/>
      <c r="DD33" s="669">
        <v>2787207</v>
      </c>
      <c r="DE33" s="662"/>
      <c r="DF33" s="662"/>
      <c r="DG33" s="662"/>
      <c r="DH33" s="662"/>
      <c r="DI33" s="662"/>
      <c r="DJ33" s="662"/>
      <c r="DK33" s="663"/>
      <c r="DL33" s="669">
        <v>2156608</v>
      </c>
      <c r="DM33" s="662"/>
      <c r="DN33" s="662"/>
      <c r="DO33" s="662"/>
      <c r="DP33" s="662"/>
      <c r="DQ33" s="662"/>
      <c r="DR33" s="662"/>
      <c r="DS33" s="662"/>
      <c r="DT33" s="662"/>
      <c r="DU33" s="662"/>
      <c r="DV33" s="663"/>
      <c r="DW33" s="666">
        <v>47</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203209</v>
      </c>
      <c r="S34" s="664"/>
      <c r="T34" s="664"/>
      <c r="U34" s="664"/>
      <c r="V34" s="664"/>
      <c r="W34" s="664"/>
      <c r="X34" s="664"/>
      <c r="Y34" s="665"/>
      <c r="Z34" s="723">
        <v>2.7</v>
      </c>
      <c r="AA34" s="723"/>
      <c r="AB34" s="723"/>
      <c r="AC34" s="723"/>
      <c r="AD34" s="724">
        <v>706</v>
      </c>
      <c r="AE34" s="724"/>
      <c r="AF34" s="724"/>
      <c r="AG34" s="724"/>
      <c r="AH34" s="724"/>
      <c r="AI34" s="724"/>
      <c r="AJ34" s="724"/>
      <c r="AK34" s="724"/>
      <c r="AL34" s="666">
        <v>0</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1363251</v>
      </c>
      <c r="CS34" s="664"/>
      <c r="CT34" s="664"/>
      <c r="CU34" s="664"/>
      <c r="CV34" s="664"/>
      <c r="CW34" s="664"/>
      <c r="CX34" s="664"/>
      <c r="CY34" s="665"/>
      <c r="CZ34" s="666">
        <v>18.899999999999999</v>
      </c>
      <c r="DA34" s="695"/>
      <c r="DB34" s="695"/>
      <c r="DC34" s="696"/>
      <c r="DD34" s="669">
        <v>1167032</v>
      </c>
      <c r="DE34" s="664"/>
      <c r="DF34" s="664"/>
      <c r="DG34" s="664"/>
      <c r="DH34" s="664"/>
      <c r="DI34" s="664"/>
      <c r="DJ34" s="664"/>
      <c r="DK34" s="665"/>
      <c r="DL34" s="669">
        <v>897737</v>
      </c>
      <c r="DM34" s="664"/>
      <c r="DN34" s="664"/>
      <c r="DO34" s="664"/>
      <c r="DP34" s="664"/>
      <c r="DQ34" s="664"/>
      <c r="DR34" s="664"/>
      <c r="DS34" s="664"/>
      <c r="DT34" s="664"/>
      <c r="DU34" s="664"/>
      <c r="DV34" s="665"/>
      <c r="DW34" s="666">
        <v>19.600000000000001</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357497</v>
      </c>
      <c r="S35" s="664"/>
      <c r="T35" s="664"/>
      <c r="U35" s="664"/>
      <c r="V35" s="664"/>
      <c r="W35" s="664"/>
      <c r="X35" s="664"/>
      <c r="Y35" s="665"/>
      <c r="Z35" s="723">
        <v>4.7</v>
      </c>
      <c r="AA35" s="723"/>
      <c r="AB35" s="723"/>
      <c r="AC35" s="723"/>
      <c r="AD35" s="724" t="s">
        <v>129</v>
      </c>
      <c r="AE35" s="724"/>
      <c r="AF35" s="724"/>
      <c r="AG35" s="724"/>
      <c r="AH35" s="724"/>
      <c r="AI35" s="724"/>
      <c r="AJ35" s="724"/>
      <c r="AK35" s="724"/>
      <c r="AL35" s="666" t="s">
        <v>129</v>
      </c>
      <c r="AM35" s="667"/>
      <c r="AN35" s="667"/>
      <c r="AO35" s="725"/>
      <c r="AP35" s="234"/>
      <c r="AQ35" s="729" t="s">
        <v>324</v>
      </c>
      <c r="AR35" s="730"/>
      <c r="AS35" s="730"/>
      <c r="AT35" s="730"/>
      <c r="AU35" s="730"/>
      <c r="AV35" s="730"/>
      <c r="AW35" s="730"/>
      <c r="AX35" s="730"/>
      <c r="AY35" s="731"/>
      <c r="AZ35" s="726">
        <v>977948</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185463</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159480</v>
      </c>
      <c r="CS35" s="662"/>
      <c r="CT35" s="662"/>
      <c r="CU35" s="662"/>
      <c r="CV35" s="662"/>
      <c r="CW35" s="662"/>
      <c r="CX35" s="662"/>
      <c r="CY35" s="663"/>
      <c r="CZ35" s="666">
        <v>2.2000000000000002</v>
      </c>
      <c r="DA35" s="695"/>
      <c r="DB35" s="695"/>
      <c r="DC35" s="696"/>
      <c r="DD35" s="669">
        <v>143333</v>
      </c>
      <c r="DE35" s="662"/>
      <c r="DF35" s="662"/>
      <c r="DG35" s="662"/>
      <c r="DH35" s="662"/>
      <c r="DI35" s="662"/>
      <c r="DJ35" s="662"/>
      <c r="DK35" s="663"/>
      <c r="DL35" s="669">
        <v>117797</v>
      </c>
      <c r="DM35" s="662"/>
      <c r="DN35" s="662"/>
      <c r="DO35" s="662"/>
      <c r="DP35" s="662"/>
      <c r="DQ35" s="662"/>
      <c r="DR35" s="662"/>
      <c r="DS35" s="662"/>
      <c r="DT35" s="662"/>
      <c r="DU35" s="662"/>
      <c r="DV35" s="663"/>
      <c r="DW35" s="666">
        <v>2.6</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243</v>
      </c>
      <c r="S36" s="664"/>
      <c r="T36" s="664"/>
      <c r="U36" s="664"/>
      <c r="V36" s="664"/>
      <c r="W36" s="664"/>
      <c r="X36" s="664"/>
      <c r="Y36" s="665"/>
      <c r="Z36" s="723" t="s">
        <v>243</v>
      </c>
      <c r="AA36" s="723"/>
      <c r="AB36" s="723"/>
      <c r="AC36" s="723"/>
      <c r="AD36" s="724" t="s">
        <v>129</v>
      </c>
      <c r="AE36" s="724"/>
      <c r="AF36" s="724"/>
      <c r="AG36" s="724"/>
      <c r="AH36" s="724"/>
      <c r="AI36" s="724"/>
      <c r="AJ36" s="724"/>
      <c r="AK36" s="724"/>
      <c r="AL36" s="666" t="s">
        <v>129</v>
      </c>
      <c r="AM36" s="667"/>
      <c r="AN36" s="667"/>
      <c r="AO36" s="725"/>
      <c r="AQ36" s="698" t="s">
        <v>328</v>
      </c>
      <c r="AR36" s="699"/>
      <c r="AS36" s="699"/>
      <c r="AT36" s="699"/>
      <c r="AU36" s="699"/>
      <c r="AV36" s="699"/>
      <c r="AW36" s="699"/>
      <c r="AX36" s="699"/>
      <c r="AY36" s="700"/>
      <c r="AZ36" s="661">
        <v>267007</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140215</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574539</v>
      </c>
      <c r="CS36" s="664"/>
      <c r="CT36" s="664"/>
      <c r="CU36" s="664"/>
      <c r="CV36" s="664"/>
      <c r="CW36" s="664"/>
      <c r="CX36" s="664"/>
      <c r="CY36" s="665"/>
      <c r="CZ36" s="666">
        <v>8</v>
      </c>
      <c r="DA36" s="695"/>
      <c r="DB36" s="695"/>
      <c r="DC36" s="696"/>
      <c r="DD36" s="669">
        <v>544786</v>
      </c>
      <c r="DE36" s="664"/>
      <c r="DF36" s="664"/>
      <c r="DG36" s="664"/>
      <c r="DH36" s="664"/>
      <c r="DI36" s="664"/>
      <c r="DJ36" s="664"/>
      <c r="DK36" s="665"/>
      <c r="DL36" s="669">
        <v>519304</v>
      </c>
      <c r="DM36" s="664"/>
      <c r="DN36" s="664"/>
      <c r="DO36" s="664"/>
      <c r="DP36" s="664"/>
      <c r="DQ36" s="664"/>
      <c r="DR36" s="664"/>
      <c r="DS36" s="664"/>
      <c r="DT36" s="664"/>
      <c r="DU36" s="664"/>
      <c r="DV36" s="665"/>
      <c r="DW36" s="666">
        <v>11.3</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252997</v>
      </c>
      <c r="S37" s="664"/>
      <c r="T37" s="664"/>
      <c r="U37" s="664"/>
      <c r="V37" s="664"/>
      <c r="W37" s="664"/>
      <c r="X37" s="664"/>
      <c r="Y37" s="665"/>
      <c r="Z37" s="723">
        <v>3.3</v>
      </c>
      <c r="AA37" s="723"/>
      <c r="AB37" s="723"/>
      <c r="AC37" s="723"/>
      <c r="AD37" s="724" t="s">
        <v>243</v>
      </c>
      <c r="AE37" s="724"/>
      <c r="AF37" s="724"/>
      <c r="AG37" s="724"/>
      <c r="AH37" s="724"/>
      <c r="AI37" s="724"/>
      <c r="AJ37" s="724"/>
      <c r="AK37" s="724"/>
      <c r="AL37" s="666" t="s">
        <v>243</v>
      </c>
      <c r="AM37" s="667"/>
      <c r="AN37" s="667"/>
      <c r="AO37" s="725"/>
      <c r="AQ37" s="698" t="s">
        <v>332</v>
      </c>
      <c r="AR37" s="699"/>
      <c r="AS37" s="699"/>
      <c r="AT37" s="699"/>
      <c r="AU37" s="699"/>
      <c r="AV37" s="699"/>
      <c r="AW37" s="699"/>
      <c r="AX37" s="699"/>
      <c r="AY37" s="700"/>
      <c r="AZ37" s="661">
        <v>1821</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2599</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349311</v>
      </c>
      <c r="CS37" s="662"/>
      <c r="CT37" s="662"/>
      <c r="CU37" s="662"/>
      <c r="CV37" s="662"/>
      <c r="CW37" s="662"/>
      <c r="CX37" s="662"/>
      <c r="CY37" s="663"/>
      <c r="CZ37" s="666">
        <v>4.8</v>
      </c>
      <c r="DA37" s="695"/>
      <c r="DB37" s="695"/>
      <c r="DC37" s="696"/>
      <c r="DD37" s="669">
        <v>349311</v>
      </c>
      <c r="DE37" s="662"/>
      <c r="DF37" s="662"/>
      <c r="DG37" s="662"/>
      <c r="DH37" s="662"/>
      <c r="DI37" s="662"/>
      <c r="DJ37" s="662"/>
      <c r="DK37" s="663"/>
      <c r="DL37" s="669">
        <v>349311</v>
      </c>
      <c r="DM37" s="662"/>
      <c r="DN37" s="662"/>
      <c r="DO37" s="662"/>
      <c r="DP37" s="662"/>
      <c r="DQ37" s="662"/>
      <c r="DR37" s="662"/>
      <c r="DS37" s="662"/>
      <c r="DT37" s="662"/>
      <c r="DU37" s="662"/>
      <c r="DV37" s="663"/>
      <c r="DW37" s="666">
        <v>7.6</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7588331</v>
      </c>
      <c r="S38" s="713"/>
      <c r="T38" s="713"/>
      <c r="U38" s="713"/>
      <c r="V38" s="713"/>
      <c r="W38" s="713"/>
      <c r="X38" s="713"/>
      <c r="Y38" s="718"/>
      <c r="Z38" s="719">
        <v>100</v>
      </c>
      <c r="AA38" s="719"/>
      <c r="AB38" s="719"/>
      <c r="AC38" s="719"/>
      <c r="AD38" s="720">
        <v>4335745</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t="s">
        <v>129</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4181</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976127</v>
      </c>
      <c r="CS38" s="664"/>
      <c r="CT38" s="664"/>
      <c r="CU38" s="664"/>
      <c r="CV38" s="664"/>
      <c r="CW38" s="664"/>
      <c r="CX38" s="664"/>
      <c r="CY38" s="665"/>
      <c r="CZ38" s="666">
        <v>13.5</v>
      </c>
      <c r="DA38" s="695"/>
      <c r="DB38" s="695"/>
      <c r="DC38" s="696"/>
      <c r="DD38" s="669">
        <v>832856</v>
      </c>
      <c r="DE38" s="664"/>
      <c r="DF38" s="664"/>
      <c r="DG38" s="664"/>
      <c r="DH38" s="664"/>
      <c r="DI38" s="664"/>
      <c r="DJ38" s="664"/>
      <c r="DK38" s="665"/>
      <c r="DL38" s="669">
        <v>621770</v>
      </c>
      <c r="DM38" s="664"/>
      <c r="DN38" s="664"/>
      <c r="DO38" s="664"/>
      <c r="DP38" s="664"/>
      <c r="DQ38" s="664"/>
      <c r="DR38" s="664"/>
      <c r="DS38" s="664"/>
      <c r="DT38" s="664"/>
      <c r="DU38" s="664"/>
      <c r="DV38" s="665"/>
      <c r="DW38" s="666">
        <v>13.5</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t="s">
        <v>243</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101</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101147</v>
      </c>
      <c r="CS39" s="662"/>
      <c r="CT39" s="662"/>
      <c r="CU39" s="662"/>
      <c r="CV39" s="662"/>
      <c r="CW39" s="662"/>
      <c r="CX39" s="662"/>
      <c r="CY39" s="663"/>
      <c r="CZ39" s="666">
        <v>1.4</v>
      </c>
      <c r="DA39" s="695"/>
      <c r="DB39" s="695"/>
      <c r="DC39" s="696"/>
      <c r="DD39" s="669">
        <v>99200</v>
      </c>
      <c r="DE39" s="662"/>
      <c r="DF39" s="662"/>
      <c r="DG39" s="662"/>
      <c r="DH39" s="662"/>
      <c r="DI39" s="662"/>
      <c r="DJ39" s="662"/>
      <c r="DK39" s="663"/>
      <c r="DL39" s="669" t="s">
        <v>129</v>
      </c>
      <c r="DM39" s="662"/>
      <c r="DN39" s="662"/>
      <c r="DO39" s="662"/>
      <c r="DP39" s="662"/>
      <c r="DQ39" s="662"/>
      <c r="DR39" s="662"/>
      <c r="DS39" s="662"/>
      <c r="DT39" s="662"/>
      <c r="DU39" s="662"/>
      <c r="DV39" s="663"/>
      <c r="DW39" s="666" t="s">
        <v>129</v>
      </c>
      <c r="DX39" s="695"/>
      <c r="DY39" s="695"/>
      <c r="DZ39" s="695"/>
      <c r="EA39" s="695"/>
      <c r="EB39" s="695"/>
      <c r="EC39" s="697"/>
    </row>
    <row r="40" spans="2:133" ht="11.25" customHeight="1" x14ac:dyDescent="0.15">
      <c r="AQ40" s="698" t="s">
        <v>343</v>
      </c>
      <c r="AR40" s="699"/>
      <c r="AS40" s="699"/>
      <c r="AT40" s="699"/>
      <c r="AU40" s="699"/>
      <c r="AV40" s="699"/>
      <c r="AW40" s="699"/>
      <c r="AX40" s="699"/>
      <c r="AY40" s="700"/>
      <c r="AZ40" s="661">
        <v>186729</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129</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t="s">
        <v>129</v>
      </c>
      <c r="CS40" s="664"/>
      <c r="CT40" s="664"/>
      <c r="CU40" s="664"/>
      <c r="CV40" s="664"/>
      <c r="CW40" s="664"/>
      <c r="CX40" s="664"/>
      <c r="CY40" s="665"/>
      <c r="CZ40" s="666" t="s">
        <v>129</v>
      </c>
      <c r="DA40" s="695"/>
      <c r="DB40" s="695"/>
      <c r="DC40" s="696"/>
      <c r="DD40" s="669" t="s">
        <v>243</v>
      </c>
      <c r="DE40" s="664"/>
      <c r="DF40" s="664"/>
      <c r="DG40" s="664"/>
      <c r="DH40" s="664"/>
      <c r="DI40" s="664"/>
      <c r="DJ40" s="664"/>
      <c r="DK40" s="665"/>
      <c r="DL40" s="669" t="s">
        <v>129</v>
      </c>
      <c r="DM40" s="664"/>
      <c r="DN40" s="664"/>
      <c r="DO40" s="664"/>
      <c r="DP40" s="664"/>
      <c r="DQ40" s="664"/>
      <c r="DR40" s="664"/>
      <c r="DS40" s="664"/>
      <c r="DT40" s="664"/>
      <c r="DU40" s="664"/>
      <c r="DV40" s="665"/>
      <c r="DW40" s="666" t="s">
        <v>129</v>
      </c>
      <c r="DX40" s="695"/>
      <c r="DY40" s="695"/>
      <c r="DZ40" s="695"/>
      <c r="EA40" s="695"/>
      <c r="EB40" s="695"/>
      <c r="EC40" s="697"/>
    </row>
    <row r="41" spans="2:133" ht="11.25" customHeight="1" x14ac:dyDescent="0.15">
      <c r="AQ41" s="710" t="s">
        <v>346</v>
      </c>
      <c r="AR41" s="711"/>
      <c r="AS41" s="711"/>
      <c r="AT41" s="711"/>
      <c r="AU41" s="711"/>
      <c r="AV41" s="711"/>
      <c r="AW41" s="711"/>
      <c r="AX41" s="711"/>
      <c r="AY41" s="712"/>
      <c r="AZ41" s="676">
        <v>522391</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337</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129</v>
      </c>
      <c r="CS41" s="662"/>
      <c r="CT41" s="662"/>
      <c r="CU41" s="662"/>
      <c r="CV41" s="662"/>
      <c r="CW41" s="662"/>
      <c r="CX41" s="662"/>
      <c r="CY41" s="663"/>
      <c r="CZ41" s="666" t="s">
        <v>129</v>
      </c>
      <c r="DA41" s="695"/>
      <c r="DB41" s="695"/>
      <c r="DC41" s="696"/>
      <c r="DD41" s="669" t="s">
        <v>129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520703</v>
      </c>
      <c r="CS42" s="664"/>
      <c r="CT42" s="664"/>
      <c r="CU42" s="664"/>
      <c r="CV42" s="664"/>
      <c r="CW42" s="664"/>
      <c r="CX42" s="664"/>
      <c r="CY42" s="665"/>
      <c r="CZ42" s="666">
        <v>7.2</v>
      </c>
      <c r="DA42" s="667"/>
      <c r="DB42" s="667"/>
      <c r="DC42" s="668"/>
      <c r="DD42" s="669">
        <v>266204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13460</v>
      </c>
      <c r="CS43" s="662"/>
      <c r="CT43" s="662"/>
      <c r="CU43" s="662"/>
      <c r="CV43" s="662"/>
      <c r="CW43" s="662"/>
      <c r="CX43" s="662"/>
      <c r="CY43" s="663"/>
      <c r="CZ43" s="666">
        <v>0.2</v>
      </c>
      <c r="DA43" s="695"/>
      <c r="DB43" s="695"/>
      <c r="DC43" s="696"/>
      <c r="DD43" s="669">
        <v>13460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353</v>
      </c>
      <c r="CD44" s="689" t="s">
        <v>305</v>
      </c>
      <c r="CE44" s="690"/>
      <c r="CF44" s="658" t="s">
        <v>354</v>
      </c>
      <c r="CG44" s="659"/>
      <c r="CH44" s="659"/>
      <c r="CI44" s="659"/>
      <c r="CJ44" s="659"/>
      <c r="CK44" s="659"/>
      <c r="CL44" s="659"/>
      <c r="CM44" s="659"/>
      <c r="CN44" s="659"/>
      <c r="CO44" s="659"/>
      <c r="CP44" s="659"/>
      <c r="CQ44" s="660"/>
      <c r="CR44" s="661">
        <v>520703</v>
      </c>
      <c r="CS44" s="664"/>
      <c r="CT44" s="664"/>
      <c r="CU44" s="664"/>
      <c r="CV44" s="664"/>
      <c r="CW44" s="664"/>
      <c r="CX44" s="664"/>
      <c r="CY44" s="665"/>
      <c r="CZ44" s="666">
        <v>7.2</v>
      </c>
      <c r="DA44" s="667"/>
      <c r="DB44" s="667"/>
      <c r="DC44" s="668"/>
      <c r="DD44" s="669">
        <v>266204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355</v>
      </c>
      <c r="CG45" s="659"/>
      <c r="CH45" s="659"/>
      <c r="CI45" s="659"/>
      <c r="CJ45" s="659"/>
      <c r="CK45" s="659"/>
      <c r="CL45" s="659"/>
      <c r="CM45" s="659"/>
      <c r="CN45" s="659"/>
      <c r="CO45" s="659"/>
      <c r="CP45" s="659"/>
      <c r="CQ45" s="660"/>
      <c r="CR45" s="661">
        <v>241684</v>
      </c>
      <c r="CS45" s="662"/>
      <c r="CT45" s="662"/>
      <c r="CU45" s="662"/>
      <c r="CV45" s="662"/>
      <c r="CW45" s="662"/>
      <c r="CX45" s="662"/>
      <c r="CY45" s="663"/>
      <c r="CZ45" s="666">
        <v>3.4</v>
      </c>
      <c r="DA45" s="695"/>
      <c r="DB45" s="695"/>
      <c r="DC45" s="696"/>
      <c r="DD45" s="669">
        <v>33198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356</v>
      </c>
      <c r="CG46" s="659"/>
      <c r="CH46" s="659"/>
      <c r="CI46" s="659"/>
      <c r="CJ46" s="659"/>
      <c r="CK46" s="659"/>
      <c r="CL46" s="659"/>
      <c r="CM46" s="659"/>
      <c r="CN46" s="659"/>
      <c r="CO46" s="659"/>
      <c r="CP46" s="659"/>
      <c r="CQ46" s="660"/>
      <c r="CR46" s="661">
        <v>279019</v>
      </c>
      <c r="CS46" s="664"/>
      <c r="CT46" s="664"/>
      <c r="CU46" s="664"/>
      <c r="CV46" s="664"/>
      <c r="CW46" s="664"/>
      <c r="CX46" s="664"/>
      <c r="CY46" s="665"/>
      <c r="CZ46" s="666">
        <v>3.9</v>
      </c>
      <c r="DA46" s="667"/>
      <c r="DB46" s="667"/>
      <c r="DC46" s="668"/>
      <c r="DD46" s="669">
        <v>233006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357</v>
      </c>
      <c r="CG47" s="659"/>
      <c r="CH47" s="659"/>
      <c r="CI47" s="659"/>
      <c r="CJ47" s="659"/>
      <c r="CK47" s="659"/>
      <c r="CL47" s="659"/>
      <c r="CM47" s="659"/>
      <c r="CN47" s="659"/>
      <c r="CO47" s="659"/>
      <c r="CP47" s="659"/>
      <c r="CQ47" s="660"/>
      <c r="CR47" s="661" t="s">
        <v>243</v>
      </c>
      <c r="CS47" s="662"/>
      <c r="CT47" s="662"/>
      <c r="CU47" s="662"/>
      <c r="CV47" s="662"/>
      <c r="CW47" s="662"/>
      <c r="CX47" s="662"/>
      <c r="CY47" s="663"/>
      <c r="CZ47" s="666" t="s">
        <v>129</v>
      </c>
      <c r="DA47" s="695"/>
      <c r="DB47" s="695"/>
      <c r="DC47" s="696"/>
      <c r="DD47" s="669" t="s">
        <v>129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358</v>
      </c>
      <c r="CG48" s="659"/>
      <c r="CH48" s="659"/>
      <c r="CI48" s="659"/>
      <c r="CJ48" s="659"/>
      <c r="CK48" s="659"/>
      <c r="CL48" s="659"/>
      <c r="CM48" s="659"/>
      <c r="CN48" s="659"/>
      <c r="CO48" s="659"/>
      <c r="CP48" s="659"/>
      <c r="CQ48" s="660"/>
      <c r="CR48" s="661" t="s">
        <v>243</v>
      </c>
      <c r="CS48" s="664"/>
      <c r="CT48" s="664"/>
      <c r="CU48" s="664"/>
      <c r="CV48" s="664"/>
      <c r="CW48" s="664"/>
      <c r="CX48" s="664"/>
      <c r="CY48" s="665"/>
      <c r="CZ48" s="666" t="s">
        <v>129</v>
      </c>
      <c r="DA48" s="667"/>
      <c r="DB48" s="667"/>
      <c r="DC48" s="668"/>
      <c r="DD48" s="669" t="s">
        <v>243</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359</v>
      </c>
      <c r="CE49" s="674"/>
      <c r="CF49" s="674"/>
      <c r="CG49" s="674"/>
      <c r="CH49" s="674"/>
      <c r="CI49" s="674"/>
      <c r="CJ49" s="674"/>
      <c r="CK49" s="674"/>
      <c r="CL49" s="674"/>
      <c r="CM49" s="674"/>
      <c r="CN49" s="674"/>
      <c r="CO49" s="674"/>
      <c r="CP49" s="674"/>
      <c r="CQ49" s="675"/>
      <c r="CR49" s="676">
        <v>7212472</v>
      </c>
      <c r="CS49" s="677"/>
      <c r="CT49" s="677"/>
      <c r="CU49" s="677"/>
      <c r="CV49" s="677"/>
      <c r="CW49" s="677"/>
      <c r="CX49" s="677"/>
      <c r="CY49" s="678"/>
      <c r="CZ49" s="679">
        <v>100</v>
      </c>
      <c r="DA49" s="680"/>
      <c r="DB49" s="680"/>
      <c r="DC49" s="681"/>
      <c r="DD49" s="682">
        <v>5114476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5X2EPTsPoJZEhxlZx7FR3ETcv8whyRadzRK39lLEMFS39zc2dGYHsvEYqgnScfQ/Lh3lxLYqLgfdNRCsMbZQKQ==" saltValue="rDQ9lhX87QVdpWaBE+rdW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0" t="s">
        <v>361</v>
      </c>
      <c r="DK2" s="1201"/>
      <c r="DL2" s="1201"/>
      <c r="DM2" s="1201"/>
      <c r="DN2" s="1201"/>
      <c r="DO2" s="1202"/>
      <c r="DP2" s="249"/>
      <c r="DQ2" s="1200" t="s">
        <v>362</v>
      </c>
      <c r="DR2" s="1201"/>
      <c r="DS2" s="1201"/>
      <c r="DT2" s="1201"/>
      <c r="DU2" s="1201"/>
      <c r="DV2" s="1201"/>
      <c r="DW2" s="1201"/>
      <c r="DX2" s="1201"/>
      <c r="DY2" s="1201"/>
      <c r="DZ2" s="1202"/>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3"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8" t="s">
        <v>379</v>
      </c>
      <c r="DH5" s="1189"/>
      <c r="DI5" s="1189"/>
      <c r="DJ5" s="1189"/>
      <c r="DK5" s="1190"/>
      <c r="DL5" s="1188" t="s">
        <v>380</v>
      </c>
      <c r="DM5" s="1189"/>
      <c r="DN5" s="1189"/>
      <c r="DO5" s="1189"/>
      <c r="DP5" s="1190"/>
      <c r="DQ5" s="1090" t="s">
        <v>381</v>
      </c>
      <c r="DR5" s="1091"/>
      <c r="DS5" s="1091"/>
      <c r="DT5" s="1091"/>
      <c r="DU5" s="1092"/>
      <c r="DV5" s="1090" t="s">
        <v>372</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4"/>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1"/>
      <c r="DH6" s="1192"/>
      <c r="DI6" s="1192"/>
      <c r="DJ6" s="1192"/>
      <c r="DK6" s="1193"/>
      <c r="DL6" s="1191"/>
      <c r="DM6" s="1192"/>
      <c r="DN6" s="1192"/>
      <c r="DO6" s="1192"/>
      <c r="DP6" s="1193"/>
      <c r="DQ6" s="1093"/>
      <c r="DR6" s="1094"/>
      <c r="DS6" s="1094"/>
      <c r="DT6" s="1094"/>
      <c r="DU6" s="1095"/>
      <c r="DV6" s="1093"/>
      <c r="DW6" s="1094"/>
      <c r="DX6" s="1094"/>
      <c r="DY6" s="1094"/>
      <c r="DZ6" s="1107"/>
      <c r="EA6" s="254"/>
    </row>
    <row r="7" spans="1:131" s="255" customFormat="1" ht="26.25" customHeight="1" thickTop="1" x14ac:dyDescent="0.15">
      <c r="A7" s="258">
        <v>1</v>
      </c>
      <c r="B7" s="1139" t="s">
        <v>382</v>
      </c>
      <c r="C7" s="1140"/>
      <c r="D7" s="1140"/>
      <c r="E7" s="1140"/>
      <c r="F7" s="1140"/>
      <c r="G7" s="1140"/>
      <c r="H7" s="1140"/>
      <c r="I7" s="1140"/>
      <c r="J7" s="1140"/>
      <c r="K7" s="1140"/>
      <c r="L7" s="1140"/>
      <c r="M7" s="1140"/>
      <c r="N7" s="1140"/>
      <c r="O7" s="1140"/>
      <c r="P7" s="1141"/>
      <c r="Q7" s="1194">
        <v>7593</v>
      </c>
      <c r="R7" s="1195"/>
      <c r="S7" s="1195"/>
      <c r="T7" s="1195"/>
      <c r="U7" s="1195"/>
      <c r="V7" s="1195">
        <v>7217</v>
      </c>
      <c r="W7" s="1195"/>
      <c r="X7" s="1195"/>
      <c r="Y7" s="1195"/>
      <c r="Z7" s="1195"/>
      <c r="AA7" s="1195">
        <v>376</v>
      </c>
      <c r="AB7" s="1195"/>
      <c r="AC7" s="1195"/>
      <c r="AD7" s="1195"/>
      <c r="AE7" s="1196"/>
      <c r="AF7" s="1197">
        <v>197</v>
      </c>
      <c r="AG7" s="1198"/>
      <c r="AH7" s="1198"/>
      <c r="AI7" s="1198"/>
      <c r="AJ7" s="1199"/>
      <c r="AK7" s="1181">
        <v>415</v>
      </c>
      <c r="AL7" s="1182"/>
      <c r="AM7" s="1182"/>
      <c r="AN7" s="1182"/>
      <c r="AO7" s="1182"/>
      <c r="AP7" s="1182">
        <v>5665</v>
      </c>
      <c r="AQ7" s="1182"/>
      <c r="AR7" s="1182"/>
      <c r="AS7" s="1182"/>
      <c r="AT7" s="1182"/>
      <c r="AU7" s="1183"/>
      <c r="AV7" s="1183"/>
      <c r="AW7" s="1183"/>
      <c r="AX7" s="1183"/>
      <c r="AY7" s="1184"/>
      <c r="AZ7" s="252"/>
      <c r="BA7" s="252"/>
      <c r="BB7" s="252"/>
      <c r="BC7" s="252"/>
      <c r="BD7" s="252"/>
      <c r="BE7" s="253"/>
      <c r="BF7" s="253"/>
      <c r="BG7" s="253"/>
      <c r="BH7" s="253"/>
      <c r="BI7" s="253"/>
      <c r="BJ7" s="253"/>
      <c r="BK7" s="253"/>
      <c r="BL7" s="253"/>
      <c r="BM7" s="253"/>
      <c r="BN7" s="253"/>
      <c r="BO7" s="253"/>
      <c r="BP7" s="253"/>
      <c r="BQ7" s="259">
        <v>1</v>
      </c>
      <c r="BR7" s="260"/>
      <c r="BS7" s="1185" t="s">
        <v>598</v>
      </c>
      <c r="BT7" s="1186"/>
      <c r="BU7" s="1186"/>
      <c r="BV7" s="1186"/>
      <c r="BW7" s="1186"/>
      <c r="BX7" s="1186"/>
      <c r="BY7" s="1186"/>
      <c r="BZ7" s="1186"/>
      <c r="CA7" s="1186"/>
      <c r="CB7" s="1186"/>
      <c r="CC7" s="1186"/>
      <c r="CD7" s="1186"/>
      <c r="CE7" s="1186"/>
      <c r="CF7" s="1186"/>
      <c r="CG7" s="1187"/>
      <c r="CH7" s="1177">
        <v>-11</v>
      </c>
      <c r="CI7" s="1178"/>
      <c r="CJ7" s="1178"/>
      <c r="CK7" s="1178"/>
      <c r="CL7" s="1179"/>
      <c r="CM7" s="1177">
        <v>43</v>
      </c>
      <c r="CN7" s="1178"/>
      <c r="CO7" s="1178"/>
      <c r="CP7" s="1178"/>
      <c r="CQ7" s="1179"/>
      <c r="CR7" s="1177">
        <v>5</v>
      </c>
      <c r="CS7" s="1178"/>
      <c r="CT7" s="1178"/>
      <c r="CU7" s="1178"/>
      <c r="CV7" s="1179"/>
      <c r="CW7" s="1177" t="s">
        <v>600</v>
      </c>
      <c r="CX7" s="1178"/>
      <c r="CY7" s="1178"/>
      <c r="CZ7" s="1178"/>
      <c r="DA7" s="1179"/>
      <c r="DB7" s="1177" t="s">
        <v>600</v>
      </c>
      <c r="DC7" s="1178"/>
      <c r="DD7" s="1178"/>
      <c r="DE7" s="1178"/>
      <c r="DF7" s="1179"/>
      <c r="DG7" s="1177" t="s">
        <v>600</v>
      </c>
      <c r="DH7" s="1178"/>
      <c r="DI7" s="1178"/>
      <c r="DJ7" s="1178"/>
      <c r="DK7" s="1179"/>
      <c r="DL7" s="1180" t="s">
        <v>600</v>
      </c>
      <c r="DM7" s="1178"/>
      <c r="DN7" s="1178"/>
      <c r="DO7" s="1178"/>
      <c r="DP7" s="1179"/>
      <c r="DQ7" s="1177" t="s">
        <v>600</v>
      </c>
      <c r="DR7" s="1178"/>
      <c r="DS7" s="1178"/>
      <c r="DT7" s="1178"/>
      <c r="DU7" s="1179"/>
      <c r="DV7" s="1205"/>
      <c r="DW7" s="1206"/>
      <c r="DX7" s="1206"/>
      <c r="DY7" s="1206"/>
      <c r="DZ7" s="1207"/>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599</v>
      </c>
      <c r="BT8" s="1104"/>
      <c r="BU8" s="1104"/>
      <c r="BV8" s="1104"/>
      <c r="BW8" s="1104"/>
      <c r="BX8" s="1104"/>
      <c r="BY8" s="1104"/>
      <c r="BZ8" s="1104"/>
      <c r="CA8" s="1104"/>
      <c r="CB8" s="1104"/>
      <c r="CC8" s="1104"/>
      <c r="CD8" s="1104"/>
      <c r="CE8" s="1104"/>
      <c r="CF8" s="1104"/>
      <c r="CG8" s="1105"/>
      <c r="CH8" s="1078">
        <v>0</v>
      </c>
      <c r="CI8" s="1079"/>
      <c r="CJ8" s="1079"/>
      <c r="CK8" s="1079"/>
      <c r="CL8" s="1080"/>
      <c r="CM8" s="1078">
        <v>90</v>
      </c>
      <c r="CN8" s="1079"/>
      <c r="CO8" s="1079"/>
      <c r="CP8" s="1079"/>
      <c r="CQ8" s="1080"/>
      <c r="CR8" s="1078">
        <v>5</v>
      </c>
      <c r="CS8" s="1079"/>
      <c r="CT8" s="1079"/>
      <c r="CU8" s="1079"/>
      <c r="CV8" s="1080"/>
      <c r="CW8" s="1078" t="s">
        <v>600</v>
      </c>
      <c r="CX8" s="1079"/>
      <c r="CY8" s="1079"/>
      <c r="CZ8" s="1079"/>
      <c r="DA8" s="1080"/>
      <c r="DB8" s="1078" t="s">
        <v>600</v>
      </c>
      <c r="DC8" s="1079"/>
      <c r="DD8" s="1079"/>
      <c r="DE8" s="1079"/>
      <c r="DF8" s="1080"/>
      <c r="DG8" s="1078" t="s">
        <v>600</v>
      </c>
      <c r="DH8" s="1079"/>
      <c r="DI8" s="1079"/>
      <c r="DJ8" s="1079"/>
      <c r="DK8" s="1080"/>
      <c r="DL8" s="1078" t="s">
        <v>600</v>
      </c>
      <c r="DM8" s="1079"/>
      <c r="DN8" s="1079"/>
      <c r="DO8" s="1079"/>
      <c r="DP8" s="1080"/>
      <c r="DQ8" s="1078" t="s">
        <v>600</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383</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384</v>
      </c>
      <c r="B23" s="1033" t="s">
        <v>385</v>
      </c>
      <c r="C23" s="1034"/>
      <c r="D23" s="1034"/>
      <c r="E23" s="1034"/>
      <c r="F23" s="1034"/>
      <c r="G23" s="1034"/>
      <c r="H23" s="1034"/>
      <c r="I23" s="1034"/>
      <c r="J23" s="1034"/>
      <c r="K23" s="1034"/>
      <c r="L23" s="1034"/>
      <c r="M23" s="1034"/>
      <c r="N23" s="1034"/>
      <c r="O23" s="1034"/>
      <c r="P23" s="1035"/>
      <c r="Q23" s="1157">
        <v>7593</v>
      </c>
      <c r="R23" s="1158"/>
      <c r="S23" s="1158"/>
      <c r="T23" s="1158"/>
      <c r="U23" s="1158"/>
      <c r="V23" s="1158">
        <v>7217</v>
      </c>
      <c r="W23" s="1158"/>
      <c r="X23" s="1158"/>
      <c r="Y23" s="1158"/>
      <c r="Z23" s="1158"/>
      <c r="AA23" s="1158">
        <v>376</v>
      </c>
      <c r="AB23" s="1158"/>
      <c r="AC23" s="1158"/>
      <c r="AD23" s="1158"/>
      <c r="AE23" s="1159"/>
      <c r="AF23" s="1160">
        <v>197</v>
      </c>
      <c r="AG23" s="1158"/>
      <c r="AH23" s="1158"/>
      <c r="AI23" s="1158"/>
      <c r="AJ23" s="1161"/>
      <c r="AK23" s="1162"/>
      <c r="AL23" s="1163"/>
      <c r="AM23" s="1163"/>
      <c r="AN23" s="1163"/>
      <c r="AO23" s="1163"/>
      <c r="AP23" s="1158">
        <v>5665</v>
      </c>
      <c r="AQ23" s="1158"/>
      <c r="AR23" s="1158"/>
      <c r="AS23" s="1158"/>
      <c r="AT23" s="1158"/>
      <c r="AU23" s="1164"/>
      <c r="AV23" s="1164"/>
      <c r="AW23" s="1164"/>
      <c r="AX23" s="1164"/>
      <c r="AY23" s="1165"/>
      <c r="AZ23" s="1154" t="s">
        <v>129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386</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387</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365</v>
      </c>
      <c r="B26" s="1085"/>
      <c r="C26" s="1085"/>
      <c r="D26" s="1085"/>
      <c r="E26" s="1085"/>
      <c r="F26" s="1085"/>
      <c r="G26" s="1085"/>
      <c r="H26" s="1085"/>
      <c r="I26" s="1085"/>
      <c r="J26" s="1085"/>
      <c r="K26" s="1085"/>
      <c r="L26" s="1085"/>
      <c r="M26" s="1085"/>
      <c r="N26" s="1085"/>
      <c r="O26" s="1085"/>
      <c r="P26" s="1086"/>
      <c r="Q26" s="1090" t="s">
        <v>388</v>
      </c>
      <c r="R26" s="1091"/>
      <c r="S26" s="1091"/>
      <c r="T26" s="1091"/>
      <c r="U26" s="1092"/>
      <c r="V26" s="1090" t="s">
        <v>389</v>
      </c>
      <c r="W26" s="1091"/>
      <c r="X26" s="1091"/>
      <c r="Y26" s="1091"/>
      <c r="Z26" s="1092"/>
      <c r="AA26" s="1090" t="s">
        <v>390</v>
      </c>
      <c r="AB26" s="1091"/>
      <c r="AC26" s="1091"/>
      <c r="AD26" s="1091"/>
      <c r="AE26" s="1091"/>
      <c r="AF26" s="1148" t="s">
        <v>391</v>
      </c>
      <c r="AG26" s="1097"/>
      <c r="AH26" s="1097"/>
      <c r="AI26" s="1097"/>
      <c r="AJ26" s="1149"/>
      <c r="AK26" s="1091" t="s">
        <v>392</v>
      </c>
      <c r="AL26" s="1091"/>
      <c r="AM26" s="1091"/>
      <c r="AN26" s="1091"/>
      <c r="AO26" s="1092"/>
      <c r="AP26" s="1090" t="s">
        <v>393</v>
      </c>
      <c r="AQ26" s="1091"/>
      <c r="AR26" s="1091"/>
      <c r="AS26" s="1091"/>
      <c r="AT26" s="1092"/>
      <c r="AU26" s="1090" t="s">
        <v>394</v>
      </c>
      <c r="AV26" s="1091"/>
      <c r="AW26" s="1091"/>
      <c r="AX26" s="1091"/>
      <c r="AY26" s="1092"/>
      <c r="AZ26" s="1090" t="s">
        <v>395</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396</v>
      </c>
      <c r="C28" s="1140"/>
      <c r="D28" s="1140"/>
      <c r="E28" s="1140"/>
      <c r="F28" s="1140"/>
      <c r="G28" s="1140"/>
      <c r="H28" s="1140"/>
      <c r="I28" s="1140"/>
      <c r="J28" s="1140"/>
      <c r="K28" s="1140"/>
      <c r="L28" s="1140"/>
      <c r="M28" s="1140"/>
      <c r="N28" s="1140"/>
      <c r="O28" s="1140"/>
      <c r="P28" s="1141"/>
      <c r="Q28" s="1142">
        <v>2287</v>
      </c>
      <c r="R28" s="1143"/>
      <c r="S28" s="1143"/>
      <c r="T28" s="1143"/>
      <c r="U28" s="1143"/>
      <c r="V28" s="1143">
        <v>2102</v>
      </c>
      <c r="W28" s="1143"/>
      <c r="X28" s="1143"/>
      <c r="Y28" s="1143"/>
      <c r="Z28" s="1143"/>
      <c r="AA28" s="1143">
        <v>185</v>
      </c>
      <c r="AB28" s="1143"/>
      <c r="AC28" s="1143"/>
      <c r="AD28" s="1143"/>
      <c r="AE28" s="1144"/>
      <c r="AF28" s="1145">
        <v>185</v>
      </c>
      <c r="AG28" s="1143"/>
      <c r="AH28" s="1143"/>
      <c r="AI28" s="1143"/>
      <c r="AJ28" s="1146"/>
      <c r="AK28" s="1147">
        <v>179</v>
      </c>
      <c r="AL28" s="1135"/>
      <c r="AM28" s="1135"/>
      <c r="AN28" s="1135"/>
      <c r="AO28" s="1135"/>
      <c r="AP28" s="1135" t="s">
        <v>600</v>
      </c>
      <c r="AQ28" s="1135"/>
      <c r="AR28" s="1135"/>
      <c r="AS28" s="1135"/>
      <c r="AT28" s="1135"/>
      <c r="AU28" s="1135" t="s">
        <v>600</v>
      </c>
      <c r="AV28" s="1135"/>
      <c r="AW28" s="1135"/>
      <c r="AX28" s="1135"/>
      <c r="AY28" s="1135"/>
      <c r="AZ28" s="1136" t="s">
        <v>600</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397</v>
      </c>
      <c r="C29" s="1127"/>
      <c r="D29" s="1127"/>
      <c r="E29" s="1127"/>
      <c r="F29" s="1127"/>
      <c r="G29" s="1127"/>
      <c r="H29" s="1127"/>
      <c r="I29" s="1127"/>
      <c r="J29" s="1127"/>
      <c r="K29" s="1127"/>
      <c r="L29" s="1127"/>
      <c r="M29" s="1127"/>
      <c r="N29" s="1127"/>
      <c r="O29" s="1127"/>
      <c r="P29" s="1128"/>
      <c r="Q29" s="1132">
        <v>1899</v>
      </c>
      <c r="R29" s="1133"/>
      <c r="S29" s="1133"/>
      <c r="T29" s="1133"/>
      <c r="U29" s="1133"/>
      <c r="V29" s="1133">
        <v>1684</v>
      </c>
      <c r="W29" s="1133"/>
      <c r="X29" s="1133"/>
      <c r="Y29" s="1133"/>
      <c r="Z29" s="1133"/>
      <c r="AA29" s="1133">
        <v>215</v>
      </c>
      <c r="AB29" s="1133"/>
      <c r="AC29" s="1133"/>
      <c r="AD29" s="1133"/>
      <c r="AE29" s="1134"/>
      <c r="AF29" s="1108">
        <v>215</v>
      </c>
      <c r="AG29" s="1109"/>
      <c r="AH29" s="1109"/>
      <c r="AI29" s="1109"/>
      <c r="AJ29" s="1110"/>
      <c r="AK29" s="1069">
        <v>251</v>
      </c>
      <c r="AL29" s="1060"/>
      <c r="AM29" s="1060"/>
      <c r="AN29" s="1060"/>
      <c r="AO29" s="1060"/>
      <c r="AP29" s="1060" t="s">
        <v>600</v>
      </c>
      <c r="AQ29" s="1060"/>
      <c r="AR29" s="1060"/>
      <c r="AS29" s="1060"/>
      <c r="AT29" s="1060"/>
      <c r="AU29" s="1060" t="s">
        <v>600</v>
      </c>
      <c r="AV29" s="1060"/>
      <c r="AW29" s="1060"/>
      <c r="AX29" s="1060"/>
      <c r="AY29" s="1060"/>
      <c r="AZ29" s="1131" t="s">
        <v>600</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398</v>
      </c>
      <c r="C30" s="1127"/>
      <c r="D30" s="1127"/>
      <c r="E30" s="1127"/>
      <c r="F30" s="1127"/>
      <c r="G30" s="1127"/>
      <c r="H30" s="1127"/>
      <c r="I30" s="1127"/>
      <c r="J30" s="1127"/>
      <c r="K30" s="1127"/>
      <c r="L30" s="1127"/>
      <c r="M30" s="1127"/>
      <c r="N30" s="1127"/>
      <c r="O30" s="1127"/>
      <c r="P30" s="1128"/>
      <c r="Q30" s="1132">
        <v>291</v>
      </c>
      <c r="R30" s="1133"/>
      <c r="S30" s="1133"/>
      <c r="T30" s="1133"/>
      <c r="U30" s="1133"/>
      <c r="V30" s="1133">
        <v>279</v>
      </c>
      <c r="W30" s="1133"/>
      <c r="X30" s="1133"/>
      <c r="Y30" s="1133"/>
      <c r="Z30" s="1133"/>
      <c r="AA30" s="1133">
        <v>12</v>
      </c>
      <c r="AB30" s="1133"/>
      <c r="AC30" s="1133"/>
      <c r="AD30" s="1133"/>
      <c r="AE30" s="1134"/>
      <c r="AF30" s="1108">
        <v>12</v>
      </c>
      <c r="AG30" s="1109"/>
      <c r="AH30" s="1109"/>
      <c r="AI30" s="1109"/>
      <c r="AJ30" s="1110"/>
      <c r="AK30" s="1069">
        <v>60</v>
      </c>
      <c r="AL30" s="1060"/>
      <c r="AM30" s="1060"/>
      <c r="AN30" s="1060"/>
      <c r="AO30" s="1060"/>
      <c r="AP30" s="1060" t="s">
        <v>600</v>
      </c>
      <c r="AQ30" s="1060"/>
      <c r="AR30" s="1060"/>
      <c r="AS30" s="1060"/>
      <c r="AT30" s="1060"/>
      <c r="AU30" s="1060" t="s">
        <v>600</v>
      </c>
      <c r="AV30" s="1060"/>
      <c r="AW30" s="1060"/>
      <c r="AX30" s="1060"/>
      <c r="AY30" s="1060"/>
      <c r="AZ30" s="1131" t="s">
        <v>600</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399</v>
      </c>
      <c r="C31" s="1127"/>
      <c r="D31" s="1127"/>
      <c r="E31" s="1127"/>
      <c r="F31" s="1127"/>
      <c r="G31" s="1127"/>
      <c r="H31" s="1127"/>
      <c r="I31" s="1127"/>
      <c r="J31" s="1127"/>
      <c r="K31" s="1127"/>
      <c r="L31" s="1127"/>
      <c r="M31" s="1127"/>
      <c r="N31" s="1127"/>
      <c r="O31" s="1127"/>
      <c r="P31" s="1128"/>
      <c r="Q31" s="1132">
        <v>16</v>
      </c>
      <c r="R31" s="1133"/>
      <c r="S31" s="1133"/>
      <c r="T31" s="1133"/>
      <c r="U31" s="1133"/>
      <c r="V31" s="1133">
        <v>15</v>
      </c>
      <c r="W31" s="1133"/>
      <c r="X31" s="1133"/>
      <c r="Y31" s="1133"/>
      <c r="Z31" s="1133"/>
      <c r="AA31" s="1133">
        <v>1</v>
      </c>
      <c r="AB31" s="1133"/>
      <c r="AC31" s="1133"/>
      <c r="AD31" s="1133"/>
      <c r="AE31" s="1134"/>
      <c r="AF31" s="1108">
        <v>1</v>
      </c>
      <c r="AG31" s="1109"/>
      <c r="AH31" s="1109"/>
      <c r="AI31" s="1109"/>
      <c r="AJ31" s="1110"/>
      <c r="AK31" s="1069" t="s">
        <v>600</v>
      </c>
      <c r="AL31" s="1060"/>
      <c r="AM31" s="1060"/>
      <c r="AN31" s="1060"/>
      <c r="AO31" s="1060"/>
      <c r="AP31" s="1060" t="s">
        <v>600</v>
      </c>
      <c r="AQ31" s="1060"/>
      <c r="AR31" s="1060"/>
      <c r="AS31" s="1060"/>
      <c r="AT31" s="1060"/>
      <c r="AU31" s="1060" t="s">
        <v>600</v>
      </c>
      <c r="AV31" s="1060"/>
      <c r="AW31" s="1060"/>
      <c r="AX31" s="1060"/>
      <c r="AY31" s="1060"/>
      <c r="AZ31" s="1131" t="s">
        <v>600</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400</v>
      </c>
      <c r="C32" s="1127"/>
      <c r="D32" s="1127"/>
      <c r="E32" s="1127"/>
      <c r="F32" s="1127"/>
      <c r="G32" s="1127"/>
      <c r="H32" s="1127"/>
      <c r="I32" s="1127"/>
      <c r="J32" s="1127"/>
      <c r="K32" s="1127"/>
      <c r="L32" s="1127"/>
      <c r="M32" s="1127"/>
      <c r="N32" s="1127"/>
      <c r="O32" s="1127"/>
      <c r="P32" s="1128"/>
      <c r="Q32" s="1132">
        <v>425</v>
      </c>
      <c r="R32" s="1133"/>
      <c r="S32" s="1133"/>
      <c r="T32" s="1133"/>
      <c r="U32" s="1133"/>
      <c r="V32" s="1133">
        <v>376</v>
      </c>
      <c r="W32" s="1133"/>
      <c r="X32" s="1133"/>
      <c r="Y32" s="1133"/>
      <c r="Z32" s="1133"/>
      <c r="AA32" s="1133">
        <v>49</v>
      </c>
      <c r="AB32" s="1133"/>
      <c r="AC32" s="1133"/>
      <c r="AD32" s="1133"/>
      <c r="AE32" s="1134"/>
      <c r="AF32" s="1108">
        <v>603</v>
      </c>
      <c r="AG32" s="1109"/>
      <c r="AH32" s="1109"/>
      <c r="AI32" s="1109"/>
      <c r="AJ32" s="1110"/>
      <c r="AK32" s="1069" t="s">
        <v>600</v>
      </c>
      <c r="AL32" s="1060"/>
      <c r="AM32" s="1060"/>
      <c r="AN32" s="1060"/>
      <c r="AO32" s="1060"/>
      <c r="AP32" s="1060">
        <v>854</v>
      </c>
      <c r="AQ32" s="1060"/>
      <c r="AR32" s="1060"/>
      <c r="AS32" s="1060"/>
      <c r="AT32" s="1060"/>
      <c r="AU32" s="1060" t="s">
        <v>600</v>
      </c>
      <c r="AV32" s="1060"/>
      <c r="AW32" s="1060"/>
      <c r="AX32" s="1060"/>
      <c r="AY32" s="1060"/>
      <c r="AZ32" s="1131" t="s">
        <v>600</v>
      </c>
      <c r="BA32" s="1131"/>
      <c r="BB32" s="1131"/>
      <c r="BC32" s="1131"/>
      <c r="BD32" s="1131"/>
      <c r="BE32" s="1121" t="s">
        <v>401</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402</v>
      </c>
      <c r="C33" s="1127"/>
      <c r="D33" s="1127"/>
      <c r="E33" s="1127"/>
      <c r="F33" s="1127"/>
      <c r="G33" s="1127"/>
      <c r="H33" s="1127"/>
      <c r="I33" s="1127"/>
      <c r="J33" s="1127"/>
      <c r="K33" s="1127"/>
      <c r="L33" s="1127"/>
      <c r="M33" s="1127"/>
      <c r="N33" s="1127"/>
      <c r="O33" s="1127"/>
      <c r="P33" s="1128"/>
      <c r="Q33" s="1132">
        <v>584</v>
      </c>
      <c r="R33" s="1133"/>
      <c r="S33" s="1133"/>
      <c r="T33" s="1133"/>
      <c r="U33" s="1133"/>
      <c r="V33" s="1133">
        <v>302</v>
      </c>
      <c r="W33" s="1133"/>
      <c r="X33" s="1133"/>
      <c r="Y33" s="1133"/>
      <c r="Z33" s="1133"/>
      <c r="AA33" s="1133">
        <v>282</v>
      </c>
      <c r="AB33" s="1133"/>
      <c r="AC33" s="1133"/>
      <c r="AD33" s="1133"/>
      <c r="AE33" s="1134"/>
      <c r="AF33" s="1108">
        <v>262</v>
      </c>
      <c r="AG33" s="1109"/>
      <c r="AH33" s="1109"/>
      <c r="AI33" s="1109"/>
      <c r="AJ33" s="1110"/>
      <c r="AK33" s="1069">
        <v>330</v>
      </c>
      <c r="AL33" s="1060"/>
      <c r="AM33" s="1060"/>
      <c r="AN33" s="1060"/>
      <c r="AO33" s="1060"/>
      <c r="AP33" s="1060">
        <v>2077</v>
      </c>
      <c r="AQ33" s="1060"/>
      <c r="AR33" s="1060"/>
      <c r="AS33" s="1060"/>
      <c r="AT33" s="1060"/>
      <c r="AU33" s="1060">
        <v>2077</v>
      </c>
      <c r="AV33" s="1060"/>
      <c r="AW33" s="1060"/>
      <c r="AX33" s="1060"/>
      <c r="AY33" s="1060"/>
      <c r="AZ33" s="1131" t="s">
        <v>600</v>
      </c>
      <c r="BA33" s="1131"/>
      <c r="BB33" s="1131"/>
      <c r="BC33" s="1131"/>
      <c r="BD33" s="1131"/>
      <c r="BE33" s="1121" t="s">
        <v>403</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404</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384</v>
      </c>
      <c r="B63" s="1033" t="s">
        <v>405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1278</v>
      </c>
      <c r="AG63" s="1048"/>
      <c r="AH63" s="1048"/>
      <c r="AI63" s="1048"/>
      <c r="AJ63" s="1119"/>
      <c r="AK63" s="1120"/>
      <c r="AL63" s="1052"/>
      <c r="AM63" s="1052"/>
      <c r="AN63" s="1052"/>
      <c r="AO63" s="1052"/>
      <c r="AP63" s="1048">
        <v>2931</v>
      </c>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406</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408</v>
      </c>
      <c r="B66" s="1085"/>
      <c r="C66" s="1085"/>
      <c r="D66" s="1085"/>
      <c r="E66" s="1085"/>
      <c r="F66" s="1085"/>
      <c r="G66" s="1085"/>
      <c r="H66" s="1085"/>
      <c r="I66" s="1085"/>
      <c r="J66" s="1085"/>
      <c r="K66" s="1085"/>
      <c r="L66" s="1085"/>
      <c r="M66" s="1085"/>
      <c r="N66" s="1085"/>
      <c r="O66" s="1085"/>
      <c r="P66" s="1086"/>
      <c r="Q66" s="1090" t="s">
        <v>409</v>
      </c>
      <c r="R66" s="1091"/>
      <c r="S66" s="1091"/>
      <c r="T66" s="1091"/>
      <c r="U66" s="1092"/>
      <c r="V66" s="1090" t="s">
        <v>410</v>
      </c>
      <c r="W66" s="1091"/>
      <c r="X66" s="1091"/>
      <c r="Y66" s="1091"/>
      <c r="Z66" s="1092"/>
      <c r="AA66" s="1090" t="s">
        <v>411</v>
      </c>
      <c r="AB66" s="1091"/>
      <c r="AC66" s="1091"/>
      <c r="AD66" s="1091"/>
      <c r="AE66" s="1092"/>
      <c r="AF66" s="1096" t="s">
        <v>412</v>
      </c>
      <c r="AG66" s="1097"/>
      <c r="AH66" s="1097"/>
      <c r="AI66" s="1097"/>
      <c r="AJ66" s="1098"/>
      <c r="AK66" s="1090" t="s">
        <v>392</v>
      </c>
      <c r="AL66" s="1085"/>
      <c r="AM66" s="1085"/>
      <c r="AN66" s="1085"/>
      <c r="AO66" s="1086"/>
      <c r="AP66" s="1090" t="s">
        <v>413</v>
      </c>
      <c r="AQ66" s="1091"/>
      <c r="AR66" s="1091"/>
      <c r="AS66" s="1091"/>
      <c r="AT66" s="1092"/>
      <c r="AU66" s="1090" t="s">
        <v>414</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590</v>
      </c>
      <c r="C68" s="1075"/>
      <c r="D68" s="1075"/>
      <c r="E68" s="1075"/>
      <c r="F68" s="1075"/>
      <c r="G68" s="1075"/>
      <c r="H68" s="1075"/>
      <c r="I68" s="1075"/>
      <c r="J68" s="1075"/>
      <c r="K68" s="1075"/>
      <c r="L68" s="1075"/>
      <c r="M68" s="1075"/>
      <c r="N68" s="1075"/>
      <c r="O68" s="1075"/>
      <c r="P68" s="1076"/>
      <c r="Q68" s="1077">
        <v>1083</v>
      </c>
      <c r="R68" s="1071"/>
      <c r="S68" s="1071"/>
      <c r="T68" s="1071"/>
      <c r="U68" s="1071"/>
      <c r="V68" s="1071">
        <v>1056</v>
      </c>
      <c r="W68" s="1071"/>
      <c r="X68" s="1071"/>
      <c r="Y68" s="1071"/>
      <c r="Z68" s="1071"/>
      <c r="AA68" s="1071">
        <v>27</v>
      </c>
      <c r="AB68" s="1071"/>
      <c r="AC68" s="1071"/>
      <c r="AD68" s="1071"/>
      <c r="AE68" s="1071"/>
      <c r="AF68" s="1071">
        <v>27</v>
      </c>
      <c r="AG68" s="1071"/>
      <c r="AH68" s="1071"/>
      <c r="AI68" s="1071"/>
      <c r="AJ68" s="1071"/>
      <c r="AK68" s="1071" t="s">
        <v>600</v>
      </c>
      <c r="AL68" s="1071"/>
      <c r="AM68" s="1071"/>
      <c r="AN68" s="1071"/>
      <c r="AO68" s="1071"/>
      <c r="AP68" s="1071">
        <v>1118</v>
      </c>
      <c r="AQ68" s="1071"/>
      <c r="AR68" s="1071"/>
      <c r="AS68" s="1071"/>
      <c r="AT68" s="1071"/>
      <c r="AU68" s="1071">
        <v>354</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591</v>
      </c>
      <c r="C69" s="1064"/>
      <c r="D69" s="1064"/>
      <c r="E69" s="1064"/>
      <c r="F69" s="1064"/>
      <c r="G69" s="1064"/>
      <c r="H69" s="1064"/>
      <c r="I69" s="1064"/>
      <c r="J69" s="1064"/>
      <c r="K69" s="1064"/>
      <c r="L69" s="1064"/>
      <c r="M69" s="1064"/>
      <c r="N69" s="1064"/>
      <c r="O69" s="1064"/>
      <c r="P69" s="1065"/>
      <c r="Q69" s="1066">
        <v>5519</v>
      </c>
      <c r="R69" s="1060"/>
      <c r="S69" s="1060"/>
      <c r="T69" s="1060"/>
      <c r="U69" s="1060"/>
      <c r="V69" s="1060">
        <v>5128</v>
      </c>
      <c r="W69" s="1060"/>
      <c r="X69" s="1060"/>
      <c r="Y69" s="1060"/>
      <c r="Z69" s="1060"/>
      <c r="AA69" s="1060">
        <v>391</v>
      </c>
      <c r="AB69" s="1060"/>
      <c r="AC69" s="1060"/>
      <c r="AD69" s="1060"/>
      <c r="AE69" s="1060"/>
      <c r="AF69" s="1060">
        <v>391</v>
      </c>
      <c r="AG69" s="1060"/>
      <c r="AH69" s="1060"/>
      <c r="AI69" s="1060"/>
      <c r="AJ69" s="1060"/>
      <c r="AK69" s="1060">
        <v>6</v>
      </c>
      <c r="AL69" s="1060"/>
      <c r="AM69" s="1060"/>
      <c r="AN69" s="1060"/>
      <c r="AO69" s="1060"/>
      <c r="AP69" s="1060" t="s">
        <v>600</v>
      </c>
      <c r="AQ69" s="1060"/>
      <c r="AR69" s="1060"/>
      <c r="AS69" s="1060"/>
      <c r="AT69" s="1060"/>
      <c r="AU69" s="1060" t="s">
        <v>600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592</v>
      </c>
      <c r="C70" s="1064"/>
      <c r="D70" s="1064"/>
      <c r="E70" s="1064"/>
      <c r="F70" s="1064"/>
      <c r="G70" s="1064"/>
      <c r="H70" s="1064"/>
      <c r="I70" s="1064"/>
      <c r="J70" s="1064"/>
      <c r="K70" s="1064"/>
      <c r="L70" s="1064"/>
      <c r="M70" s="1064"/>
      <c r="N70" s="1064"/>
      <c r="O70" s="1064"/>
      <c r="P70" s="1065"/>
      <c r="Q70" s="1066">
        <v>138</v>
      </c>
      <c r="R70" s="1060"/>
      <c r="S70" s="1060"/>
      <c r="T70" s="1060"/>
      <c r="U70" s="1060"/>
      <c r="V70" s="1060">
        <v>67</v>
      </c>
      <c r="W70" s="1060"/>
      <c r="X70" s="1060"/>
      <c r="Y70" s="1060"/>
      <c r="Z70" s="1060"/>
      <c r="AA70" s="1060">
        <v>71</v>
      </c>
      <c r="AB70" s="1060"/>
      <c r="AC70" s="1060"/>
      <c r="AD70" s="1060"/>
      <c r="AE70" s="1060"/>
      <c r="AF70" s="1060">
        <v>71</v>
      </c>
      <c r="AG70" s="1060"/>
      <c r="AH70" s="1060"/>
      <c r="AI70" s="1060"/>
      <c r="AJ70" s="1060"/>
      <c r="AK70" s="1060" t="s">
        <v>600</v>
      </c>
      <c r="AL70" s="1060"/>
      <c r="AM70" s="1060"/>
      <c r="AN70" s="1060"/>
      <c r="AO70" s="1060"/>
      <c r="AP70" s="1060" t="s">
        <v>600</v>
      </c>
      <c r="AQ70" s="1060"/>
      <c r="AR70" s="1060"/>
      <c r="AS70" s="1060"/>
      <c r="AT70" s="1060"/>
      <c r="AU70" s="1060" t="s">
        <v>600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593</v>
      </c>
      <c r="C71" s="1064"/>
      <c r="D71" s="1064"/>
      <c r="E71" s="1064"/>
      <c r="F71" s="1064"/>
      <c r="G71" s="1064"/>
      <c r="H71" s="1064"/>
      <c r="I71" s="1064"/>
      <c r="J71" s="1064"/>
      <c r="K71" s="1064"/>
      <c r="L71" s="1064"/>
      <c r="M71" s="1064"/>
      <c r="N71" s="1064"/>
      <c r="O71" s="1064"/>
      <c r="P71" s="1065"/>
      <c r="Q71" s="1066">
        <v>704</v>
      </c>
      <c r="R71" s="1060"/>
      <c r="S71" s="1060"/>
      <c r="T71" s="1060"/>
      <c r="U71" s="1060"/>
      <c r="V71" s="1060">
        <v>693</v>
      </c>
      <c r="W71" s="1060"/>
      <c r="X71" s="1060"/>
      <c r="Y71" s="1060"/>
      <c r="Z71" s="1060"/>
      <c r="AA71" s="1060">
        <v>11</v>
      </c>
      <c r="AB71" s="1060"/>
      <c r="AC71" s="1060"/>
      <c r="AD71" s="1060"/>
      <c r="AE71" s="1060"/>
      <c r="AF71" s="1060">
        <v>11</v>
      </c>
      <c r="AG71" s="1060"/>
      <c r="AH71" s="1060"/>
      <c r="AI71" s="1060"/>
      <c r="AJ71" s="1060"/>
      <c r="AK71" s="1060">
        <v>7</v>
      </c>
      <c r="AL71" s="1060"/>
      <c r="AM71" s="1060"/>
      <c r="AN71" s="1060"/>
      <c r="AO71" s="1060"/>
      <c r="AP71" s="1060" t="s">
        <v>600</v>
      </c>
      <c r="AQ71" s="1060"/>
      <c r="AR71" s="1060"/>
      <c r="AS71" s="1060"/>
      <c r="AT71" s="1060"/>
      <c r="AU71" s="1060" t="s">
        <v>600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594</v>
      </c>
      <c r="C72" s="1064"/>
      <c r="D72" s="1064"/>
      <c r="E72" s="1064"/>
      <c r="F72" s="1064"/>
      <c r="G72" s="1064"/>
      <c r="H72" s="1064"/>
      <c r="I72" s="1064"/>
      <c r="J72" s="1064"/>
      <c r="K72" s="1064"/>
      <c r="L72" s="1064"/>
      <c r="M72" s="1064"/>
      <c r="N72" s="1064"/>
      <c r="O72" s="1064"/>
      <c r="P72" s="1065"/>
      <c r="Q72" s="1066">
        <v>132342</v>
      </c>
      <c r="R72" s="1060"/>
      <c r="S72" s="1060"/>
      <c r="T72" s="1060"/>
      <c r="U72" s="1060"/>
      <c r="V72" s="1060">
        <v>124645</v>
      </c>
      <c r="W72" s="1060"/>
      <c r="X72" s="1060"/>
      <c r="Y72" s="1060"/>
      <c r="Z72" s="1060"/>
      <c r="AA72" s="1060">
        <v>7697</v>
      </c>
      <c r="AB72" s="1060"/>
      <c r="AC72" s="1060"/>
      <c r="AD72" s="1060"/>
      <c r="AE72" s="1060"/>
      <c r="AF72" s="1060">
        <v>7697</v>
      </c>
      <c r="AG72" s="1060"/>
      <c r="AH72" s="1060"/>
      <c r="AI72" s="1060"/>
      <c r="AJ72" s="1060"/>
      <c r="AK72" s="1060" t="s">
        <v>600</v>
      </c>
      <c r="AL72" s="1060"/>
      <c r="AM72" s="1060"/>
      <c r="AN72" s="1060"/>
      <c r="AO72" s="1060"/>
      <c r="AP72" s="1060" t="s">
        <v>600</v>
      </c>
      <c r="AQ72" s="1060"/>
      <c r="AR72" s="1060"/>
      <c r="AS72" s="1060"/>
      <c r="AT72" s="1060"/>
      <c r="AU72" s="1060" t="s">
        <v>600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595</v>
      </c>
      <c r="C73" s="1064"/>
      <c r="D73" s="1064"/>
      <c r="E73" s="1064"/>
      <c r="F73" s="1064"/>
      <c r="G73" s="1064"/>
      <c r="H73" s="1064"/>
      <c r="I73" s="1064"/>
      <c r="J73" s="1064"/>
      <c r="K73" s="1064"/>
      <c r="L73" s="1064"/>
      <c r="M73" s="1064"/>
      <c r="N73" s="1064"/>
      <c r="O73" s="1064"/>
      <c r="P73" s="1065"/>
      <c r="Q73" s="1066">
        <v>35</v>
      </c>
      <c r="R73" s="1060"/>
      <c r="S73" s="1060"/>
      <c r="T73" s="1060"/>
      <c r="U73" s="1060"/>
      <c r="V73" s="1060">
        <v>32</v>
      </c>
      <c r="W73" s="1060"/>
      <c r="X73" s="1060"/>
      <c r="Y73" s="1060"/>
      <c r="Z73" s="1060"/>
      <c r="AA73" s="1060">
        <v>3</v>
      </c>
      <c r="AB73" s="1060"/>
      <c r="AC73" s="1060"/>
      <c r="AD73" s="1060"/>
      <c r="AE73" s="1060"/>
      <c r="AF73" s="1060">
        <v>3</v>
      </c>
      <c r="AG73" s="1060"/>
      <c r="AH73" s="1060"/>
      <c r="AI73" s="1060"/>
      <c r="AJ73" s="1060"/>
      <c r="AK73" s="1060" t="s">
        <v>600</v>
      </c>
      <c r="AL73" s="1060"/>
      <c r="AM73" s="1060"/>
      <c r="AN73" s="1060"/>
      <c r="AO73" s="1060"/>
      <c r="AP73" s="1060" t="s">
        <v>600</v>
      </c>
      <c r="AQ73" s="1060"/>
      <c r="AR73" s="1060"/>
      <c r="AS73" s="1060"/>
      <c r="AT73" s="1060"/>
      <c r="AU73" s="1060" t="s">
        <v>600</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596</v>
      </c>
      <c r="C74" s="1064"/>
      <c r="D74" s="1064"/>
      <c r="E74" s="1064"/>
      <c r="F74" s="1064"/>
      <c r="G74" s="1064"/>
      <c r="H74" s="1064"/>
      <c r="I74" s="1064"/>
      <c r="J74" s="1064"/>
      <c r="K74" s="1064"/>
      <c r="L74" s="1064"/>
      <c r="M74" s="1064"/>
      <c r="N74" s="1064"/>
      <c r="O74" s="1064"/>
      <c r="P74" s="1065"/>
      <c r="Q74" s="1066">
        <v>5564</v>
      </c>
      <c r="R74" s="1060"/>
      <c r="S74" s="1060"/>
      <c r="T74" s="1060"/>
      <c r="U74" s="1060"/>
      <c r="V74" s="1060">
        <v>5559</v>
      </c>
      <c r="W74" s="1060"/>
      <c r="X74" s="1060"/>
      <c r="Y74" s="1060"/>
      <c r="Z74" s="1060"/>
      <c r="AA74" s="1060">
        <v>5</v>
      </c>
      <c r="AB74" s="1060"/>
      <c r="AC74" s="1060"/>
      <c r="AD74" s="1060"/>
      <c r="AE74" s="1060"/>
      <c r="AF74" s="1060">
        <v>5</v>
      </c>
      <c r="AG74" s="1060"/>
      <c r="AH74" s="1060"/>
      <c r="AI74" s="1060"/>
      <c r="AJ74" s="1060"/>
      <c r="AK74" s="1060" t="s">
        <v>600</v>
      </c>
      <c r="AL74" s="1060"/>
      <c r="AM74" s="1060"/>
      <c r="AN74" s="1060"/>
      <c r="AO74" s="1060"/>
      <c r="AP74" s="1060" t="s">
        <v>600</v>
      </c>
      <c r="AQ74" s="1060"/>
      <c r="AR74" s="1060"/>
      <c r="AS74" s="1060"/>
      <c r="AT74" s="1060"/>
      <c r="AU74" s="1060" t="s">
        <v>600</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597</v>
      </c>
      <c r="C75" s="1064"/>
      <c r="D75" s="1064"/>
      <c r="E75" s="1064"/>
      <c r="F75" s="1064"/>
      <c r="G75" s="1064"/>
      <c r="H75" s="1064"/>
      <c r="I75" s="1064"/>
      <c r="J75" s="1064"/>
      <c r="K75" s="1064"/>
      <c r="L75" s="1064"/>
      <c r="M75" s="1064"/>
      <c r="N75" s="1064"/>
      <c r="O75" s="1064"/>
      <c r="P75" s="1065"/>
      <c r="Q75" s="1067">
        <v>2</v>
      </c>
      <c r="R75" s="1068"/>
      <c r="S75" s="1068"/>
      <c r="T75" s="1068"/>
      <c r="U75" s="1069"/>
      <c r="V75" s="1070">
        <v>1</v>
      </c>
      <c r="W75" s="1068"/>
      <c r="X75" s="1068"/>
      <c r="Y75" s="1068"/>
      <c r="Z75" s="1069"/>
      <c r="AA75" s="1070">
        <v>1</v>
      </c>
      <c r="AB75" s="1068"/>
      <c r="AC75" s="1068"/>
      <c r="AD75" s="1068"/>
      <c r="AE75" s="1069"/>
      <c r="AF75" s="1070">
        <v>1</v>
      </c>
      <c r="AG75" s="1068"/>
      <c r="AH75" s="1068"/>
      <c r="AI75" s="1068"/>
      <c r="AJ75" s="1069"/>
      <c r="AK75" s="1070" t="s">
        <v>600</v>
      </c>
      <c r="AL75" s="1068"/>
      <c r="AM75" s="1068"/>
      <c r="AN75" s="1068"/>
      <c r="AO75" s="1069"/>
      <c r="AP75" s="1070" t="s">
        <v>600</v>
      </c>
      <c r="AQ75" s="1068"/>
      <c r="AR75" s="1068"/>
      <c r="AS75" s="1068"/>
      <c r="AT75" s="1069"/>
      <c r="AU75" s="1070" t="s">
        <v>600</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384</v>
      </c>
      <c r="B88" s="1033" t="s">
        <v>415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3" t="s">
        <v>416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424</v>
      </c>
      <c r="AB109" s="983"/>
      <c r="AC109" s="983"/>
      <c r="AD109" s="983"/>
      <c r="AE109" s="984"/>
      <c r="AF109" s="985" t="s">
        <v>304</v>
      </c>
      <c r="AG109" s="983"/>
      <c r="AH109" s="983"/>
      <c r="AI109" s="983"/>
      <c r="AJ109" s="984"/>
      <c r="AK109" s="985" t="s">
        <v>303</v>
      </c>
      <c r="AL109" s="983"/>
      <c r="AM109" s="983"/>
      <c r="AN109" s="983"/>
      <c r="AO109" s="984"/>
      <c r="AP109" s="985" t="s">
        <v>425</v>
      </c>
      <c r="AQ109" s="983"/>
      <c r="AR109" s="983"/>
      <c r="AS109" s="983"/>
      <c r="AT109" s="1014"/>
      <c r="AU109" s="982" t="s">
        <v>423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424</v>
      </c>
      <c r="BR109" s="983"/>
      <c r="BS109" s="983"/>
      <c r="BT109" s="983"/>
      <c r="BU109" s="984"/>
      <c r="BV109" s="985" t="s">
        <v>304</v>
      </c>
      <c r="BW109" s="983"/>
      <c r="BX109" s="983"/>
      <c r="BY109" s="983"/>
      <c r="BZ109" s="984"/>
      <c r="CA109" s="985" t="s">
        <v>303</v>
      </c>
      <c r="CB109" s="983"/>
      <c r="CC109" s="983"/>
      <c r="CD109" s="983"/>
      <c r="CE109" s="984"/>
      <c r="CF109" s="1021" t="s">
        <v>425</v>
      </c>
      <c r="CG109" s="1021"/>
      <c r="CH109" s="1021"/>
      <c r="CI109" s="1021"/>
      <c r="CJ109" s="1021"/>
      <c r="CK109" s="985" t="s">
        <v>426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424</v>
      </c>
      <c r="DH109" s="983"/>
      <c r="DI109" s="983"/>
      <c r="DJ109" s="983"/>
      <c r="DK109" s="984"/>
      <c r="DL109" s="985" t="s">
        <v>304</v>
      </c>
      <c r="DM109" s="983"/>
      <c r="DN109" s="983"/>
      <c r="DO109" s="983"/>
      <c r="DP109" s="984"/>
      <c r="DQ109" s="985" t="s">
        <v>303</v>
      </c>
      <c r="DR109" s="983"/>
      <c r="DS109" s="983"/>
      <c r="DT109" s="983"/>
      <c r="DU109" s="984"/>
      <c r="DV109" s="985" t="s">
        <v>425</v>
      </c>
      <c r="DW109" s="983"/>
      <c r="DX109" s="983"/>
      <c r="DY109" s="983"/>
      <c r="DZ109" s="1014"/>
    </row>
    <row r="110" spans="1:131" s="246" customFormat="1" ht="26.25" customHeight="1" x14ac:dyDescent="0.15">
      <c r="A110" s="885" t="s">
        <v>427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580686</v>
      </c>
      <c r="AB110" s="976"/>
      <c r="AC110" s="976"/>
      <c r="AD110" s="976"/>
      <c r="AE110" s="977"/>
      <c r="AF110" s="978">
        <v>563638</v>
      </c>
      <c r="AG110" s="976"/>
      <c r="AH110" s="976"/>
      <c r="AI110" s="976"/>
      <c r="AJ110" s="977"/>
      <c r="AK110" s="978">
        <v>570640</v>
      </c>
      <c r="AL110" s="976"/>
      <c r="AM110" s="976"/>
      <c r="AN110" s="976"/>
      <c r="AO110" s="977"/>
      <c r="AP110" s="979">
        <v>13.3</v>
      </c>
      <c r="AQ110" s="980"/>
      <c r="AR110" s="980"/>
      <c r="AS110" s="980"/>
      <c r="AT110" s="981"/>
      <c r="AU110" s="1015" t="s">
        <v>73</v>
      </c>
      <c r="AV110" s="1016"/>
      <c r="AW110" s="1016"/>
      <c r="AX110" s="1016"/>
      <c r="AY110" s="1016"/>
      <c r="AZ110" s="941" t="s">
        <v>428</v>
      </c>
      <c r="BA110" s="886"/>
      <c r="BB110" s="886"/>
      <c r="BC110" s="886"/>
      <c r="BD110" s="886"/>
      <c r="BE110" s="886"/>
      <c r="BF110" s="886"/>
      <c r="BG110" s="886"/>
      <c r="BH110" s="886"/>
      <c r="BI110" s="886"/>
      <c r="BJ110" s="886"/>
      <c r="BK110" s="886"/>
      <c r="BL110" s="886"/>
      <c r="BM110" s="886"/>
      <c r="BN110" s="886"/>
      <c r="BO110" s="886"/>
      <c r="BP110" s="887"/>
      <c r="BQ110" s="942">
        <v>5871324</v>
      </c>
      <c r="BR110" s="923"/>
      <c r="BS110" s="923"/>
      <c r="BT110" s="923"/>
      <c r="BU110" s="923"/>
      <c r="BV110" s="923">
        <v>5866960</v>
      </c>
      <c r="BW110" s="923"/>
      <c r="BX110" s="923"/>
      <c r="BY110" s="923"/>
      <c r="BZ110" s="923"/>
      <c r="CA110" s="923">
        <v>5664673</v>
      </c>
      <c r="CB110" s="923"/>
      <c r="CC110" s="923"/>
      <c r="CD110" s="923"/>
      <c r="CE110" s="923"/>
      <c r="CF110" s="947">
        <v>131.9</v>
      </c>
      <c r="CG110" s="948"/>
      <c r="CH110" s="948"/>
      <c r="CI110" s="948"/>
      <c r="CJ110" s="948"/>
      <c r="CK110" s="1011" t="s">
        <v>429</v>
      </c>
      <c r="CL110" s="897"/>
      <c r="CM110" s="972" t="s">
        <v>430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129</v>
      </c>
      <c r="DH110" s="923"/>
      <c r="DI110" s="923"/>
      <c r="DJ110" s="923"/>
      <c r="DK110" s="923"/>
      <c r="DL110" s="923" t="s">
        <v>129</v>
      </c>
      <c r="DM110" s="923"/>
      <c r="DN110" s="923"/>
      <c r="DO110" s="923"/>
      <c r="DP110" s="923"/>
      <c r="DQ110" s="923" t="s">
        <v>431</v>
      </c>
      <c r="DR110" s="923"/>
      <c r="DS110" s="923"/>
      <c r="DT110" s="923"/>
      <c r="DU110" s="923"/>
      <c r="DV110" s="924" t="s">
        <v>129</v>
      </c>
      <c r="DW110" s="924"/>
      <c r="DX110" s="924"/>
      <c r="DY110" s="924"/>
      <c r="DZ110" s="925"/>
    </row>
    <row r="111" spans="1:131" s="246" customFormat="1" ht="26.25" customHeight="1" x14ac:dyDescent="0.15">
      <c r="A111" s="852" t="s">
        <v>432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129</v>
      </c>
      <c r="AB111" s="1004"/>
      <c r="AC111" s="1004"/>
      <c r="AD111" s="1004"/>
      <c r="AE111" s="1005"/>
      <c r="AF111" s="1006" t="s">
        <v>129</v>
      </c>
      <c r="AG111" s="1004"/>
      <c r="AH111" s="1004"/>
      <c r="AI111" s="1004"/>
      <c r="AJ111" s="1005"/>
      <c r="AK111" s="1006" t="s">
        <v>129</v>
      </c>
      <c r="AL111" s="1004"/>
      <c r="AM111" s="1004"/>
      <c r="AN111" s="1004"/>
      <c r="AO111" s="1005"/>
      <c r="AP111" s="1007" t="s">
        <v>431</v>
      </c>
      <c r="AQ111" s="1008"/>
      <c r="AR111" s="1008"/>
      <c r="AS111" s="1008"/>
      <c r="AT111" s="1009"/>
      <c r="AU111" s="1017"/>
      <c r="AV111" s="1018"/>
      <c r="AW111" s="1018"/>
      <c r="AX111" s="1018"/>
      <c r="AY111" s="1018"/>
      <c r="AZ111" s="893" t="s">
        <v>433</v>
      </c>
      <c r="BA111" s="828"/>
      <c r="BB111" s="828"/>
      <c r="BC111" s="828"/>
      <c r="BD111" s="828"/>
      <c r="BE111" s="828"/>
      <c r="BF111" s="828"/>
      <c r="BG111" s="828"/>
      <c r="BH111" s="828"/>
      <c r="BI111" s="828"/>
      <c r="BJ111" s="828"/>
      <c r="BK111" s="828"/>
      <c r="BL111" s="828"/>
      <c r="BM111" s="828"/>
      <c r="BN111" s="828"/>
      <c r="BO111" s="828"/>
      <c r="BP111" s="829"/>
      <c r="BQ111" s="894" t="s">
        <v>431</v>
      </c>
      <c r="BR111" s="895"/>
      <c r="BS111" s="895"/>
      <c r="BT111" s="895"/>
      <c r="BU111" s="895"/>
      <c r="BV111" s="895" t="s">
        <v>129</v>
      </c>
      <c r="BW111" s="895"/>
      <c r="BX111" s="895"/>
      <c r="BY111" s="895"/>
      <c r="BZ111" s="895"/>
      <c r="CA111" s="895" t="s">
        <v>129</v>
      </c>
      <c r="CB111" s="895"/>
      <c r="CC111" s="895"/>
      <c r="CD111" s="895"/>
      <c r="CE111" s="895"/>
      <c r="CF111" s="956" t="s">
        <v>434</v>
      </c>
      <c r="CG111" s="957"/>
      <c r="CH111" s="957"/>
      <c r="CI111" s="957"/>
      <c r="CJ111" s="957"/>
      <c r="CK111" s="1012"/>
      <c r="CL111" s="899"/>
      <c r="CM111" s="902" t="s">
        <v>435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129</v>
      </c>
      <c r="DH111" s="895"/>
      <c r="DI111" s="895"/>
      <c r="DJ111" s="895"/>
      <c r="DK111" s="895"/>
      <c r="DL111" s="895" t="s">
        <v>129</v>
      </c>
      <c r="DM111" s="895"/>
      <c r="DN111" s="895"/>
      <c r="DO111" s="895"/>
      <c r="DP111" s="895"/>
      <c r="DQ111" s="895" t="s">
        <v>129</v>
      </c>
      <c r="DR111" s="895"/>
      <c r="DS111" s="895"/>
      <c r="DT111" s="895"/>
      <c r="DU111" s="895"/>
      <c r="DV111" s="872" t="s">
        <v>129</v>
      </c>
      <c r="DW111" s="872"/>
      <c r="DX111" s="872"/>
      <c r="DY111" s="872"/>
      <c r="DZ111" s="873"/>
    </row>
    <row r="112" spans="1:131" s="246" customFormat="1" ht="26.25" customHeight="1" x14ac:dyDescent="0.15">
      <c r="A112" s="997" t="s">
        <v>436</v>
      </c>
      <c r="B112" s="998"/>
      <c r="C112" s="828" t="s">
        <v>437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129</v>
      </c>
      <c r="AB112" s="858"/>
      <c r="AC112" s="858"/>
      <c r="AD112" s="858"/>
      <c r="AE112" s="859"/>
      <c r="AF112" s="860" t="s">
        <v>129</v>
      </c>
      <c r="AG112" s="858"/>
      <c r="AH112" s="858"/>
      <c r="AI112" s="858"/>
      <c r="AJ112" s="859"/>
      <c r="AK112" s="860" t="s">
        <v>129</v>
      </c>
      <c r="AL112" s="858"/>
      <c r="AM112" s="858"/>
      <c r="AN112" s="858"/>
      <c r="AO112" s="859"/>
      <c r="AP112" s="905" t="s">
        <v>129</v>
      </c>
      <c r="AQ112" s="906"/>
      <c r="AR112" s="906"/>
      <c r="AS112" s="906"/>
      <c r="AT112" s="907"/>
      <c r="AU112" s="1017"/>
      <c r="AV112" s="1018"/>
      <c r="AW112" s="1018"/>
      <c r="AX112" s="1018"/>
      <c r="AY112" s="1018"/>
      <c r="AZ112" s="893" t="s">
        <v>438</v>
      </c>
      <c r="BA112" s="828"/>
      <c r="BB112" s="828"/>
      <c r="BC112" s="828"/>
      <c r="BD112" s="828"/>
      <c r="BE112" s="828"/>
      <c r="BF112" s="828"/>
      <c r="BG112" s="828"/>
      <c r="BH112" s="828"/>
      <c r="BI112" s="828"/>
      <c r="BJ112" s="828"/>
      <c r="BK112" s="828"/>
      <c r="BL112" s="828"/>
      <c r="BM112" s="828"/>
      <c r="BN112" s="828"/>
      <c r="BO112" s="828"/>
      <c r="BP112" s="829"/>
      <c r="BQ112" s="894">
        <v>1951157</v>
      </c>
      <c r="BR112" s="895"/>
      <c r="BS112" s="895"/>
      <c r="BT112" s="895"/>
      <c r="BU112" s="895"/>
      <c r="BV112" s="895">
        <v>2031638</v>
      </c>
      <c r="BW112" s="895"/>
      <c r="BX112" s="895"/>
      <c r="BY112" s="895"/>
      <c r="BZ112" s="895"/>
      <c r="CA112" s="895">
        <v>2076572</v>
      </c>
      <c r="CB112" s="895"/>
      <c r="CC112" s="895"/>
      <c r="CD112" s="895"/>
      <c r="CE112" s="895"/>
      <c r="CF112" s="956">
        <v>48.3</v>
      </c>
      <c r="CG112" s="957"/>
      <c r="CH112" s="957"/>
      <c r="CI112" s="957"/>
      <c r="CJ112" s="957"/>
      <c r="CK112" s="1012"/>
      <c r="CL112" s="899"/>
      <c r="CM112" s="902" t="s">
        <v>439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129</v>
      </c>
      <c r="DH112" s="895"/>
      <c r="DI112" s="895"/>
      <c r="DJ112" s="895"/>
      <c r="DK112" s="895"/>
      <c r="DL112" s="895" t="s">
        <v>129</v>
      </c>
      <c r="DM112" s="895"/>
      <c r="DN112" s="895"/>
      <c r="DO112" s="895"/>
      <c r="DP112" s="895"/>
      <c r="DQ112" s="895" t="s">
        <v>129</v>
      </c>
      <c r="DR112" s="895"/>
      <c r="DS112" s="895"/>
      <c r="DT112" s="895"/>
      <c r="DU112" s="895"/>
      <c r="DV112" s="872" t="s">
        <v>129</v>
      </c>
      <c r="DW112" s="872"/>
      <c r="DX112" s="872"/>
      <c r="DY112" s="872"/>
      <c r="DZ112" s="873"/>
    </row>
    <row r="113" spans="1:130" s="246" customFormat="1" ht="26.25" customHeight="1" x14ac:dyDescent="0.15">
      <c r="A113" s="999"/>
      <c r="B113" s="1000"/>
      <c r="C113" s="828" t="s">
        <v>440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93644</v>
      </c>
      <c r="AB113" s="1004"/>
      <c r="AC113" s="1004"/>
      <c r="AD113" s="1004"/>
      <c r="AE113" s="1005"/>
      <c r="AF113" s="1006">
        <v>96948</v>
      </c>
      <c r="AG113" s="1004"/>
      <c r="AH113" s="1004"/>
      <c r="AI113" s="1004"/>
      <c r="AJ113" s="1005"/>
      <c r="AK113" s="1006">
        <v>101515</v>
      </c>
      <c r="AL113" s="1004"/>
      <c r="AM113" s="1004"/>
      <c r="AN113" s="1004"/>
      <c r="AO113" s="1005"/>
      <c r="AP113" s="1007">
        <v>2.4</v>
      </c>
      <c r="AQ113" s="1008"/>
      <c r="AR113" s="1008"/>
      <c r="AS113" s="1008"/>
      <c r="AT113" s="1009"/>
      <c r="AU113" s="1017"/>
      <c r="AV113" s="1018"/>
      <c r="AW113" s="1018"/>
      <c r="AX113" s="1018"/>
      <c r="AY113" s="1018"/>
      <c r="AZ113" s="893" t="s">
        <v>441</v>
      </c>
      <c r="BA113" s="828"/>
      <c r="BB113" s="828"/>
      <c r="BC113" s="828"/>
      <c r="BD113" s="828"/>
      <c r="BE113" s="828"/>
      <c r="BF113" s="828"/>
      <c r="BG113" s="828"/>
      <c r="BH113" s="828"/>
      <c r="BI113" s="828"/>
      <c r="BJ113" s="828"/>
      <c r="BK113" s="828"/>
      <c r="BL113" s="828"/>
      <c r="BM113" s="828"/>
      <c r="BN113" s="828"/>
      <c r="BO113" s="828"/>
      <c r="BP113" s="829"/>
      <c r="BQ113" s="894">
        <v>422025</v>
      </c>
      <c r="BR113" s="895"/>
      <c r="BS113" s="895"/>
      <c r="BT113" s="895"/>
      <c r="BU113" s="895"/>
      <c r="BV113" s="895">
        <v>391062</v>
      </c>
      <c r="BW113" s="895"/>
      <c r="BX113" s="895"/>
      <c r="BY113" s="895"/>
      <c r="BZ113" s="895"/>
      <c r="CA113" s="895">
        <v>353902</v>
      </c>
      <c r="CB113" s="895"/>
      <c r="CC113" s="895"/>
      <c r="CD113" s="895"/>
      <c r="CE113" s="895"/>
      <c r="CF113" s="956">
        <v>8.1999999999999993</v>
      </c>
      <c r="CG113" s="957"/>
      <c r="CH113" s="957"/>
      <c r="CI113" s="957"/>
      <c r="CJ113" s="957"/>
      <c r="CK113" s="1012"/>
      <c r="CL113" s="899"/>
      <c r="CM113" s="902" t="s">
        <v>442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129</v>
      </c>
      <c r="DH113" s="858"/>
      <c r="DI113" s="858"/>
      <c r="DJ113" s="858"/>
      <c r="DK113" s="859"/>
      <c r="DL113" s="860" t="s">
        <v>129</v>
      </c>
      <c r="DM113" s="858"/>
      <c r="DN113" s="858"/>
      <c r="DO113" s="858"/>
      <c r="DP113" s="859"/>
      <c r="DQ113" s="860" t="s">
        <v>129</v>
      </c>
      <c r="DR113" s="858"/>
      <c r="DS113" s="858"/>
      <c r="DT113" s="858"/>
      <c r="DU113" s="859"/>
      <c r="DV113" s="905" t="s">
        <v>443</v>
      </c>
      <c r="DW113" s="906"/>
      <c r="DX113" s="906"/>
      <c r="DY113" s="906"/>
      <c r="DZ113" s="907"/>
    </row>
    <row r="114" spans="1:130" s="246" customFormat="1" ht="26.25" customHeight="1" x14ac:dyDescent="0.15">
      <c r="A114" s="999"/>
      <c r="B114" s="1000"/>
      <c r="C114" s="828" t="s">
        <v>444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40533</v>
      </c>
      <c r="AB114" s="858"/>
      <c r="AC114" s="858"/>
      <c r="AD114" s="858"/>
      <c r="AE114" s="859"/>
      <c r="AF114" s="860">
        <v>40832</v>
      </c>
      <c r="AG114" s="858"/>
      <c r="AH114" s="858"/>
      <c r="AI114" s="858"/>
      <c r="AJ114" s="859"/>
      <c r="AK114" s="860">
        <v>43211</v>
      </c>
      <c r="AL114" s="858"/>
      <c r="AM114" s="858"/>
      <c r="AN114" s="858"/>
      <c r="AO114" s="859"/>
      <c r="AP114" s="905">
        <v>1</v>
      </c>
      <c r="AQ114" s="906"/>
      <c r="AR114" s="906"/>
      <c r="AS114" s="906"/>
      <c r="AT114" s="907"/>
      <c r="AU114" s="1017"/>
      <c r="AV114" s="1018"/>
      <c r="AW114" s="1018"/>
      <c r="AX114" s="1018"/>
      <c r="AY114" s="1018"/>
      <c r="AZ114" s="893" t="s">
        <v>445</v>
      </c>
      <c r="BA114" s="828"/>
      <c r="BB114" s="828"/>
      <c r="BC114" s="828"/>
      <c r="BD114" s="828"/>
      <c r="BE114" s="828"/>
      <c r="BF114" s="828"/>
      <c r="BG114" s="828"/>
      <c r="BH114" s="828"/>
      <c r="BI114" s="828"/>
      <c r="BJ114" s="828"/>
      <c r="BK114" s="828"/>
      <c r="BL114" s="828"/>
      <c r="BM114" s="828"/>
      <c r="BN114" s="828"/>
      <c r="BO114" s="828"/>
      <c r="BP114" s="829"/>
      <c r="BQ114" s="894">
        <v>586189</v>
      </c>
      <c r="BR114" s="895"/>
      <c r="BS114" s="895"/>
      <c r="BT114" s="895"/>
      <c r="BU114" s="895"/>
      <c r="BV114" s="895">
        <v>557767</v>
      </c>
      <c r="BW114" s="895"/>
      <c r="BX114" s="895"/>
      <c r="BY114" s="895"/>
      <c r="BZ114" s="895"/>
      <c r="CA114" s="895">
        <v>512883</v>
      </c>
      <c r="CB114" s="895"/>
      <c r="CC114" s="895"/>
      <c r="CD114" s="895"/>
      <c r="CE114" s="895"/>
      <c r="CF114" s="956">
        <v>11.9</v>
      </c>
      <c r="CG114" s="957"/>
      <c r="CH114" s="957"/>
      <c r="CI114" s="957"/>
      <c r="CJ114" s="957"/>
      <c r="CK114" s="1012"/>
      <c r="CL114" s="899"/>
      <c r="CM114" s="902" t="s">
        <v>446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443</v>
      </c>
      <c r="DH114" s="858"/>
      <c r="DI114" s="858"/>
      <c r="DJ114" s="858"/>
      <c r="DK114" s="859"/>
      <c r="DL114" s="860" t="s">
        <v>129</v>
      </c>
      <c r="DM114" s="858"/>
      <c r="DN114" s="858"/>
      <c r="DO114" s="858"/>
      <c r="DP114" s="859"/>
      <c r="DQ114" s="860" t="s">
        <v>129</v>
      </c>
      <c r="DR114" s="858"/>
      <c r="DS114" s="858"/>
      <c r="DT114" s="858"/>
      <c r="DU114" s="859"/>
      <c r="DV114" s="905" t="s">
        <v>129</v>
      </c>
      <c r="DW114" s="906"/>
      <c r="DX114" s="906"/>
      <c r="DY114" s="906"/>
      <c r="DZ114" s="907"/>
    </row>
    <row r="115" spans="1:130" s="246" customFormat="1" ht="26.25" customHeight="1" x14ac:dyDescent="0.15">
      <c r="A115" s="999"/>
      <c r="B115" s="1000"/>
      <c r="C115" s="828" t="s">
        <v>447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129</v>
      </c>
      <c r="AB115" s="1004"/>
      <c r="AC115" s="1004"/>
      <c r="AD115" s="1004"/>
      <c r="AE115" s="1005"/>
      <c r="AF115" s="1006" t="s">
        <v>129</v>
      </c>
      <c r="AG115" s="1004"/>
      <c r="AH115" s="1004"/>
      <c r="AI115" s="1004"/>
      <c r="AJ115" s="1005"/>
      <c r="AK115" s="1006" t="s">
        <v>129</v>
      </c>
      <c r="AL115" s="1004"/>
      <c r="AM115" s="1004"/>
      <c r="AN115" s="1004"/>
      <c r="AO115" s="1005"/>
      <c r="AP115" s="1007" t="s">
        <v>129</v>
      </c>
      <c r="AQ115" s="1008"/>
      <c r="AR115" s="1008"/>
      <c r="AS115" s="1008"/>
      <c r="AT115" s="1009"/>
      <c r="AU115" s="1017"/>
      <c r="AV115" s="1018"/>
      <c r="AW115" s="1018"/>
      <c r="AX115" s="1018"/>
      <c r="AY115" s="1018"/>
      <c r="AZ115" s="893" t="s">
        <v>448</v>
      </c>
      <c r="BA115" s="828"/>
      <c r="BB115" s="828"/>
      <c r="BC115" s="828"/>
      <c r="BD115" s="828"/>
      <c r="BE115" s="828"/>
      <c r="BF115" s="828"/>
      <c r="BG115" s="828"/>
      <c r="BH115" s="828"/>
      <c r="BI115" s="828"/>
      <c r="BJ115" s="828"/>
      <c r="BK115" s="828"/>
      <c r="BL115" s="828"/>
      <c r="BM115" s="828"/>
      <c r="BN115" s="828"/>
      <c r="BO115" s="828"/>
      <c r="BP115" s="829"/>
      <c r="BQ115" s="894" t="s">
        <v>129</v>
      </c>
      <c r="BR115" s="895"/>
      <c r="BS115" s="895"/>
      <c r="BT115" s="895"/>
      <c r="BU115" s="895"/>
      <c r="BV115" s="895" t="s">
        <v>129</v>
      </c>
      <c r="BW115" s="895"/>
      <c r="BX115" s="895"/>
      <c r="BY115" s="895"/>
      <c r="BZ115" s="895"/>
      <c r="CA115" s="895" t="s">
        <v>129</v>
      </c>
      <c r="CB115" s="895"/>
      <c r="CC115" s="895"/>
      <c r="CD115" s="895"/>
      <c r="CE115" s="895"/>
      <c r="CF115" s="956" t="s">
        <v>129</v>
      </c>
      <c r="CG115" s="957"/>
      <c r="CH115" s="957"/>
      <c r="CI115" s="957"/>
      <c r="CJ115" s="957"/>
      <c r="CK115" s="1012"/>
      <c r="CL115" s="899"/>
      <c r="CM115" s="893" t="s">
        <v>449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434</v>
      </c>
      <c r="DH115" s="858"/>
      <c r="DI115" s="858"/>
      <c r="DJ115" s="858"/>
      <c r="DK115" s="859"/>
      <c r="DL115" s="860" t="s">
        <v>129</v>
      </c>
      <c r="DM115" s="858"/>
      <c r="DN115" s="858"/>
      <c r="DO115" s="858"/>
      <c r="DP115" s="859"/>
      <c r="DQ115" s="860" t="s">
        <v>129</v>
      </c>
      <c r="DR115" s="858"/>
      <c r="DS115" s="858"/>
      <c r="DT115" s="858"/>
      <c r="DU115" s="859"/>
      <c r="DV115" s="905" t="s">
        <v>129</v>
      </c>
      <c r="DW115" s="906"/>
      <c r="DX115" s="906"/>
      <c r="DY115" s="906"/>
      <c r="DZ115" s="907"/>
    </row>
    <row r="116" spans="1:130" s="246" customFormat="1" ht="26.25" customHeight="1" x14ac:dyDescent="0.15">
      <c r="A116" s="1001"/>
      <c r="B116" s="1002"/>
      <c r="C116" s="961" t="s">
        <v>450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434</v>
      </c>
      <c r="AB116" s="858"/>
      <c r="AC116" s="858"/>
      <c r="AD116" s="858"/>
      <c r="AE116" s="859"/>
      <c r="AF116" s="860" t="s">
        <v>129</v>
      </c>
      <c r="AG116" s="858"/>
      <c r="AH116" s="858"/>
      <c r="AI116" s="858"/>
      <c r="AJ116" s="859"/>
      <c r="AK116" s="860" t="s">
        <v>129</v>
      </c>
      <c r="AL116" s="858"/>
      <c r="AM116" s="858"/>
      <c r="AN116" s="858"/>
      <c r="AO116" s="859"/>
      <c r="AP116" s="905" t="s">
        <v>129</v>
      </c>
      <c r="AQ116" s="906"/>
      <c r="AR116" s="906"/>
      <c r="AS116" s="906"/>
      <c r="AT116" s="907"/>
      <c r="AU116" s="1017"/>
      <c r="AV116" s="1018"/>
      <c r="AW116" s="1018"/>
      <c r="AX116" s="1018"/>
      <c r="AY116" s="1018"/>
      <c r="AZ116" s="944" t="s">
        <v>451</v>
      </c>
      <c r="BA116" s="945"/>
      <c r="BB116" s="945"/>
      <c r="BC116" s="945"/>
      <c r="BD116" s="945"/>
      <c r="BE116" s="945"/>
      <c r="BF116" s="945"/>
      <c r="BG116" s="945"/>
      <c r="BH116" s="945"/>
      <c r="BI116" s="945"/>
      <c r="BJ116" s="945"/>
      <c r="BK116" s="945"/>
      <c r="BL116" s="945"/>
      <c r="BM116" s="945"/>
      <c r="BN116" s="945"/>
      <c r="BO116" s="945"/>
      <c r="BP116" s="946"/>
      <c r="BQ116" s="894" t="s">
        <v>129</v>
      </c>
      <c r="BR116" s="895"/>
      <c r="BS116" s="895"/>
      <c r="BT116" s="895"/>
      <c r="BU116" s="895"/>
      <c r="BV116" s="895" t="s">
        <v>129</v>
      </c>
      <c r="BW116" s="895"/>
      <c r="BX116" s="895"/>
      <c r="BY116" s="895"/>
      <c r="BZ116" s="895"/>
      <c r="CA116" s="895" t="s">
        <v>431</v>
      </c>
      <c r="CB116" s="895"/>
      <c r="CC116" s="895"/>
      <c r="CD116" s="895"/>
      <c r="CE116" s="895"/>
      <c r="CF116" s="956" t="s">
        <v>129</v>
      </c>
      <c r="CG116" s="957"/>
      <c r="CH116" s="957"/>
      <c r="CI116" s="957"/>
      <c r="CJ116" s="957"/>
      <c r="CK116" s="1012"/>
      <c r="CL116" s="899"/>
      <c r="CM116" s="902" t="s">
        <v>452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129</v>
      </c>
      <c r="DH116" s="858"/>
      <c r="DI116" s="858"/>
      <c r="DJ116" s="858"/>
      <c r="DK116" s="859"/>
      <c r="DL116" s="860" t="s">
        <v>129</v>
      </c>
      <c r="DM116" s="858"/>
      <c r="DN116" s="858"/>
      <c r="DO116" s="858"/>
      <c r="DP116" s="859"/>
      <c r="DQ116" s="860" t="s">
        <v>129</v>
      </c>
      <c r="DR116" s="858"/>
      <c r="DS116" s="858"/>
      <c r="DT116" s="858"/>
      <c r="DU116" s="859"/>
      <c r="DV116" s="905" t="s">
        <v>129</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453</v>
      </c>
      <c r="Z117" s="984"/>
      <c r="AA117" s="989">
        <v>714863</v>
      </c>
      <c r="AB117" s="990"/>
      <c r="AC117" s="990"/>
      <c r="AD117" s="990"/>
      <c r="AE117" s="991"/>
      <c r="AF117" s="992">
        <v>701418</v>
      </c>
      <c r="AG117" s="990"/>
      <c r="AH117" s="990"/>
      <c r="AI117" s="990"/>
      <c r="AJ117" s="991"/>
      <c r="AK117" s="992">
        <v>715366</v>
      </c>
      <c r="AL117" s="990"/>
      <c r="AM117" s="990"/>
      <c r="AN117" s="990"/>
      <c r="AO117" s="991"/>
      <c r="AP117" s="993"/>
      <c r="AQ117" s="994"/>
      <c r="AR117" s="994"/>
      <c r="AS117" s="994"/>
      <c r="AT117" s="995"/>
      <c r="AU117" s="1017"/>
      <c r="AV117" s="1018"/>
      <c r="AW117" s="1018"/>
      <c r="AX117" s="1018"/>
      <c r="AY117" s="1018"/>
      <c r="AZ117" s="944" t="s">
        <v>454</v>
      </c>
      <c r="BA117" s="945"/>
      <c r="BB117" s="945"/>
      <c r="BC117" s="945"/>
      <c r="BD117" s="945"/>
      <c r="BE117" s="945"/>
      <c r="BF117" s="945"/>
      <c r="BG117" s="945"/>
      <c r="BH117" s="945"/>
      <c r="BI117" s="945"/>
      <c r="BJ117" s="945"/>
      <c r="BK117" s="945"/>
      <c r="BL117" s="945"/>
      <c r="BM117" s="945"/>
      <c r="BN117" s="945"/>
      <c r="BO117" s="945"/>
      <c r="BP117" s="946"/>
      <c r="BQ117" s="894" t="s">
        <v>431</v>
      </c>
      <c r="BR117" s="895"/>
      <c r="BS117" s="895"/>
      <c r="BT117" s="895"/>
      <c r="BU117" s="895"/>
      <c r="BV117" s="895" t="s">
        <v>431</v>
      </c>
      <c r="BW117" s="895"/>
      <c r="BX117" s="895"/>
      <c r="BY117" s="895"/>
      <c r="BZ117" s="895"/>
      <c r="CA117" s="895" t="s">
        <v>129</v>
      </c>
      <c r="CB117" s="895"/>
      <c r="CC117" s="895"/>
      <c r="CD117" s="895"/>
      <c r="CE117" s="895"/>
      <c r="CF117" s="956" t="s">
        <v>129</v>
      </c>
      <c r="CG117" s="957"/>
      <c r="CH117" s="957"/>
      <c r="CI117" s="957"/>
      <c r="CJ117" s="957"/>
      <c r="CK117" s="1012"/>
      <c r="CL117" s="899"/>
      <c r="CM117" s="902" t="s">
        <v>455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129</v>
      </c>
      <c r="DH117" s="858"/>
      <c r="DI117" s="858"/>
      <c r="DJ117" s="858"/>
      <c r="DK117" s="859"/>
      <c r="DL117" s="860" t="s">
        <v>431</v>
      </c>
      <c r="DM117" s="858"/>
      <c r="DN117" s="858"/>
      <c r="DO117" s="858"/>
      <c r="DP117" s="859"/>
      <c r="DQ117" s="860" t="s">
        <v>129</v>
      </c>
      <c r="DR117" s="858"/>
      <c r="DS117" s="858"/>
      <c r="DT117" s="858"/>
      <c r="DU117" s="859"/>
      <c r="DV117" s="905" t="s">
        <v>129</v>
      </c>
      <c r="DW117" s="906"/>
      <c r="DX117" s="906"/>
      <c r="DY117" s="906"/>
      <c r="DZ117" s="907"/>
    </row>
    <row r="118" spans="1:130" s="246" customFormat="1" ht="26.25" customHeight="1" x14ac:dyDescent="0.15">
      <c r="A118" s="982" t="s">
        <v>426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424</v>
      </c>
      <c r="AB118" s="983"/>
      <c r="AC118" s="983"/>
      <c r="AD118" s="983"/>
      <c r="AE118" s="984"/>
      <c r="AF118" s="985" t="s">
        <v>304</v>
      </c>
      <c r="AG118" s="983"/>
      <c r="AH118" s="983"/>
      <c r="AI118" s="983"/>
      <c r="AJ118" s="984"/>
      <c r="AK118" s="985" t="s">
        <v>303</v>
      </c>
      <c r="AL118" s="983"/>
      <c r="AM118" s="983"/>
      <c r="AN118" s="983"/>
      <c r="AO118" s="984"/>
      <c r="AP118" s="986" t="s">
        <v>425</v>
      </c>
      <c r="AQ118" s="987"/>
      <c r="AR118" s="987"/>
      <c r="AS118" s="987"/>
      <c r="AT118" s="988"/>
      <c r="AU118" s="1017"/>
      <c r="AV118" s="1018"/>
      <c r="AW118" s="1018"/>
      <c r="AX118" s="1018"/>
      <c r="AY118" s="1018"/>
      <c r="AZ118" s="960" t="s">
        <v>456</v>
      </c>
      <c r="BA118" s="961"/>
      <c r="BB118" s="961"/>
      <c r="BC118" s="961"/>
      <c r="BD118" s="961"/>
      <c r="BE118" s="961"/>
      <c r="BF118" s="961"/>
      <c r="BG118" s="961"/>
      <c r="BH118" s="961"/>
      <c r="BI118" s="961"/>
      <c r="BJ118" s="961"/>
      <c r="BK118" s="961"/>
      <c r="BL118" s="961"/>
      <c r="BM118" s="961"/>
      <c r="BN118" s="961"/>
      <c r="BO118" s="961"/>
      <c r="BP118" s="962"/>
      <c r="BQ118" s="963" t="s">
        <v>129</v>
      </c>
      <c r="BR118" s="926"/>
      <c r="BS118" s="926"/>
      <c r="BT118" s="926"/>
      <c r="BU118" s="926"/>
      <c r="BV118" s="926" t="s">
        <v>129</v>
      </c>
      <c r="BW118" s="926"/>
      <c r="BX118" s="926"/>
      <c r="BY118" s="926"/>
      <c r="BZ118" s="926"/>
      <c r="CA118" s="926" t="s">
        <v>129</v>
      </c>
      <c r="CB118" s="926"/>
      <c r="CC118" s="926"/>
      <c r="CD118" s="926"/>
      <c r="CE118" s="926"/>
      <c r="CF118" s="956" t="s">
        <v>443</v>
      </c>
      <c r="CG118" s="957"/>
      <c r="CH118" s="957"/>
      <c r="CI118" s="957"/>
      <c r="CJ118" s="957"/>
      <c r="CK118" s="1012"/>
      <c r="CL118" s="899"/>
      <c r="CM118" s="902" t="s">
        <v>457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129</v>
      </c>
      <c r="DH118" s="858"/>
      <c r="DI118" s="858"/>
      <c r="DJ118" s="858"/>
      <c r="DK118" s="859"/>
      <c r="DL118" s="860" t="s">
        <v>129</v>
      </c>
      <c r="DM118" s="858"/>
      <c r="DN118" s="858"/>
      <c r="DO118" s="858"/>
      <c r="DP118" s="859"/>
      <c r="DQ118" s="860" t="s">
        <v>129</v>
      </c>
      <c r="DR118" s="858"/>
      <c r="DS118" s="858"/>
      <c r="DT118" s="858"/>
      <c r="DU118" s="859"/>
      <c r="DV118" s="905" t="s">
        <v>129</v>
      </c>
      <c r="DW118" s="906"/>
      <c r="DX118" s="906"/>
      <c r="DY118" s="906"/>
      <c r="DZ118" s="907"/>
    </row>
    <row r="119" spans="1:130" s="246" customFormat="1" ht="26.25" customHeight="1" x14ac:dyDescent="0.15">
      <c r="A119" s="896" t="s">
        <v>429</v>
      </c>
      <c r="B119" s="897"/>
      <c r="C119" s="972" t="s">
        <v>430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129</v>
      </c>
      <c r="AB119" s="976"/>
      <c r="AC119" s="976"/>
      <c r="AD119" s="976"/>
      <c r="AE119" s="977"/>
      <c r="AF119" s="978" t="s">
        <v>129</v>
      </c>
      <c r="AG119" s="976"/>
      <c r="AH119" s="976"/>
      <c r="AI119" s="976"/>
      <c r="AJ119" s="977"/>
      <c r="AK119" s="978" t="s">
        <v>129</v>
      </c>
      <c r="AL119" s="976"/>
      <c r="AM119" s="976"/>
      <c r="AN119" s="976"/>
      <c r="AO119" s="977"/>
      <c r="AP119" s="979" t="s">
        <v>129</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458</v>
      </c>
      <c r="BP119" s="959"/>
      <c r="BQ119" s="963">
        <v>8830695</v>
      </c>
      <c r="BR119" s="926"/>
      <c r="BS119" s="926"/>
      <c r="BT119" s="926"/>
      <c r="BU119" s="926"/>
      <c r="BV119" s="926">
        <v>8847427</v>
      </c>
      <c r="BW119" s="926"/>
      <c r="BX119" s="926"/>
      <c r="BY119" s="926"/>
      <c r="BZ119" s="926"/>
      <c r="CA119" s="926">
        <v>8608030</v>
      </c>
      <c r="CB119" s="926"/>
      <c r="CC119" s="926"/>
      <c r="CD119" s="926"/>
      <c r="CE119" s="926"/>
      <c r="CF119" s="824"/>
      <c r="CG119" s="825"/>
      <c r="CH119" s="825"/>
      <c r="CI119" s="825"/>
      <c r="CJ119" s="915"/>
      <c r="CK119" s="1013"/>
      <c r="CL119" s="901"/>
      <c r="CM119" s="919" t="s">
        <v>459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129</v>
      </c>
      <c r="DH119" s="841"/>
      <c r="DI119" s="841"/>
      <c r="DJ119" s="841"/>
      <c r="DK119" s="842"/>
      <c r="DL119" s="843" t="s">
        <v>129</v>
      </c>
      <c r="DM119" s="841"/>
      <c r="DN119" s="841"/>
      <c r="DO119" s="841"/>
      <c r="DP119" s="842"/>
      <c r="DQ119" s="843" t="s">
        <v>129</v>
      </c>
      <c r="DR119" s="841"/>
      <c r="DS119" s="841"/>
      <c r="DT119" s="841"/>
      <c r="DU119" s="842"/>
      <c r="DV119" s="929" t="s">
        <v>129</v>
      </c>
      <c r="DW119" s="930"/>
      <c r="DX119" s="930"/>
      <c r="DY119" s="930"/>
      <c r="DZ119" s="931"/>
    </row>
    <row r="120" spans="1:130" s="246" customFormat="1" ht="26.25" customHeight="1" x14ac:dyDescent="0.15">
      <c r="A120" s="898"/>
      <c r="B120" s="899"/>
      <c r="C120" s="902" t="s">
        <v>435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129</v>
      </c>
      <c r="AB120" s="858"/>
      <c r="AC120" s="858"/>
      <c r="AD120" s="858"/>
      <c r="AE120" s="859"/>
      <c r="AF120" s="860" t="s">
        <v>129</v>
      </c>
      <c r="AG120" s="858"/>
      <c r="AH120" s="858"/>
      <c r="AI120" s="858"/>
      <c r="AJ120" s="859"/>
      <c r="AK120" s="860" t="s">
        <v>129</v>
      </c>
      <c r="AL120" s="858"/>
      <c r="AM120" s="858"/>
      <c r="AN120" s="858"/>
      <c r="AO120" s="859"/>
      <c r="AP120" s="905" t="s">
        <v>129</v>
      </c>
      <c r="AQ120" s="906"/>
      <c r="AR120" s="906"/>
      <c r="AS120" s="906"/>
      <c r="AT120" s="907"/>
      <c r="AU120" s="964" t="s">
        <v>460</v>
      </c>
      <c r="AV120" s="965"/>
      <c r="AW120" s="965"/>
      <c r="AX120" s="965"/>
      <c r="AY120" s="966"/>
      <c r="AZ120" s="941" t="s">
        <v>461</v>
      </c>
      <c r="BA120" s="886"/>
      <c r="BB120" s="886"/>
      <c r="BC120" s="886"/>
      <c r="BD120" s="886"/>
      <c r="BE120" s="886"/>
      <c r="BF120" s="886"/>
      <c r="BG120" s="886"/>
      <c r="BH120" s="886"/>
      <c r="BI120" s="886"/>
      <c r="BJ120" s="886"/>
      <c r="BK120" s="886"/>
      <c r="BL120" s="886"/>
      <c r="BM120" s="886"/>
      <c r="BN120" s="886"/>
      <c r="BO120" s="886"/>
      <c r="BP120" s="887"/>
      <c r="BQ120" s="942">
        <v>4753011</v>
      </c>
      <c r="BR120" s="923"/>
      <c r="BS120" s="923"/>
      <c r="BT120" s="923"/>
      <c r="BU120" s="923"/>
      <c r="BV120" s="923">
        <v>4790481</v>
      </c>
      <c r="BW120" s="923"/>
      <c r="BX120" s="923"/>
      <c r="BY120" s="923"/>
      <c r="BZ120" s="923"/>
      <c r="CA120" s="923">
        <v>4589723</v>
      </c>
      <c r="CB120" s="923"/>
      <c r="CC120" s="923"/>
      <c r="CD120" s="923"/>
      <c r="CE120" s="923"/>
      <c r="CF120" s="947">
        <v>106.8</v>
      </c>
      <c r="CG120" s="948"/>
      <c r="CH120" s="948"/>
      <c r="CI120" s="948"/>
      <c r="CJ120" s="948"/>
      <c r="CK120" s="949" t="s">
        <v>462</v>
      </c>
      <c r="CL120" s="933"/>
      <c r="CM120" s="933"/>
      <c r="CN120" s="933"/>
      <c r="CO120" s="934"/>
      <c r="CP120" s="953" t="s">
        <v>463</v>
      </c>
      <c r="CQ120" s="954"/>
      <c r="CR120" s="954"/>
      <c r="CS120" s="954"/>
      <c r="CT120" s="954"/>
      <c r="CU120" s="954"/>
      <c r="CV120" s="954"/>
      <c r="CW120" s="954"/>
      <c r="CX120" s="954"/>
      <c r="CY120" s="954"/>
      <c r="CZ120" s="954"/>
      <c r="DA120" s="954"/>
      <c r="DB120" s="954"/>
      <c r="DC120" s="954"/>
      <c r="DD120" s="954"/>
      <c r="DE120" s="954"/>
      <c r="DF120" s="955"/>
      <c r="DG120" s="942">
        <v>1961157</v>
      </c>
      <c r="DH120" s="923"/>
      <c r="DI120" s="923"/>
      <c r="DJ120" s="923"/>
      <c r="DK120" s="923"/>
      <c r="DL120" s="923">
        <v>2031638</v>
      </c>
      <c r="DM120" s="923"/>
      <c r="DN120" s="923"/>
      <c r="DO120" s="923"/>
      <c r="DP120" s="923"/>
      <c r="DQ120" s="923">
        <v>2076572</v>
      </c>
      <c r="DR120" s="923"/>
      <c r="DS120" s="923"/>
      <c r="DT120" s="923"/>
      <c r="DU120" s="923"/>
      <c r="DV120" s="924">
        <v>48.3</v>
      </c>
      <c r="DW120" s="924"/>
      <c r="DX120" s="924"/>
      <c r="DY120" s="924"/>
      <c r="DZ120" s="925"/>
    </row>
    <row r="121" spans="1:130" s="246" customFormat="1" ht="26.25" customHeight="1" x14ac:dyDescent="0.15">
      <c r="A121" s="898"/>
      <c r="B121" s="899"/>
      <c r="C121" s="944" t="s">
        <v>464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129</v>
      </c>
      <c r="AB121" s="858"/>
      <c r="AC121" s="858"/>
      <c r="AD121" s="858"/>
      <c r="AE121" s="859"/>
      <c r="AF121" s="860" t="s">
        <v>129</v>
      </c>
      <c r="AG121" s="858"/>
      <c r="AH121" s="858"/>
      <c r="AI121" s="858"/>
      <c r="AJ121" s="859"/>
      <c r="AK121" s="860" t="s">
        <v>129</v>
      </c>
      <c r="AL121" s="858"/>
      <c r="AM121" s="858"/>
      <c r="AN121" s="858"/>
      <c r="AO121" s="859"/>
      <c r="AP121" s="905" t="s">
        <v>129</v>
      </c>
      <c r="AQ121" s="906"/>
      <c r="AR121" s="906"/>
      <c r="AS121" s="906"/>
      <c r="AT121" s="907"/>
      <c r="AU121" s="967"/>
      <c r="AV121" s="968"/>
      <c r="AW121" s="968"/>
      <c r="AX121" s="968"/>
      <c r="AY121" s="969"/>
      <c r="AZ121" s="893" t="s">
        <v>465</v>
      </c>
      <c r="BA121" s="828"/>
      <c r="BB121" s="828"/>
      <c r="BC121" s="828"/>
      <c r="BD121" s="828"/>
      <c r="BE121" s="828"/>
      <c r="BF121" s="828"/>
      <c r="BG121" s="828"/>
      <c r="BH121" s="828"/>
      <c r="BI121" s="828"/>
      <c r="BJ121" s="828"/>
      <c r="BK121" s="828"/>
      <c r="BL121" s="828"/>
      <c r="BM121" s="828"/>
      <c r="BN121" s="828"/>
      <c r="BO121" s="828"/>
      <c r="BP121" s="829"/>
      <c r="BQ121" s="894">
        <v>135207</v>
      </c>
      <c r="BR121" s="895"/>
      <c r="BS121" s="895"/>
      <c r="BT121" s="895"/>
      <c r="BU121" s="895"/>
      <c r="BV121" s="895">
        <v>112994</v>
      </c>
      <c r="BW121" s="895"/>
      <c r="BX121" s="895"/>
      <c r="BY121" s="895"/>
      <c r="BZ121" s="895"/>
      <c r="CA121" s="895">
        <v>90721</v>
      </c>
      <c r="CB121" s="895"/>
      <c r="CC121" s="895"/>
      <c r="CD121" s="895"/>
      <c r="CE121" s="895"/>
      <c r="CF121" s="956">
        <v>2.1</v>
      </c>
      <c r="CG121" s="957"/>
      <c r="CH121" s="957"/>
      <c r="CI121" s="957"/>
      <c r="CJ121" s="957"/>
      <c r="CK121" s="950"/>
      <c r="CL121" s="936"/>
      <c r="CM121" s="936"/>
      <c r="CN121" s="936"/>
      <c r="CO121" s="937"/>
      <c r="CP121" s="916" t="s">
        <v>466</v>
      </c>
      <c r="CQ121" s="917"/>
      <c r="CR121" s="917"/>
      <c r="CS121" s="917"/>
      <c r="CT121" s="917"/>
      <c r="CU121" s="917"/>
      <c r="CV121" s="917"/>
      <c r="CW121" s="917"/>
      <c r="CX121" s="917"/>
      <c r="CY121" s="917"/>
      <c r="CZ121" s="917"/>
      <c r="DA121" s="917"/>
      <c r="DB121" s="917"/>
      <c r="DC121" s="917"/>
      <c r="DD121" s="917"/>
      <c r="DE121" s="917"/>
      <c r="DF121" s="918"/>
      <c r="DG121" s="894" t="s">
        <v>129</v>
      </c>
      <c r="DH121" s="895"/>
      <c r="DI121" s="895"/>
      <c r="DJ121" s="895"/>
      <c r="DK121" s="895"/>
      <c r="DL121" s="895" t="s">
        <v>129</v>
      </c>
      <c r="DM121" s="895"/>
      <c r="DN121" s="895"/>
      <c r="DO121" s="895"/>
      <c r="DP121" s="895"/>
      <c r="DQ121" s="895" t="s">
        <v>129</v>
      </c>
      <c r="DR121" s="895"/>
      <c r="DS121" s="895"/>
      <c r="DT121" s="895"/>
      <c r="DU121" s="895"/>
      <c r="DV121" s="872" t="s">
        <v>129</v>
      </c>
      <c r="DW121" s="872"/>
      <c r="DX121" s="872"/>
      <c r="DY121" s="872"/>
      <c r="DZ121" s="873"/>
    </row>
    <row r="122" spans="1:130" s="246" customFormat="1" ht="26.25" customHeight="1" x14ac:dyDescent="0.15">
      <c r="A122" s="898"/>
      <c r="B122" s="899"/>
      <c r="C122" s="902" t="s">
        <v>446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129</v>
      </c>
      <c r="AB122" s="858"/>
      <c r="AC122" s="858"/>
      <c r="AD122" s="858"/>
      <c r="AE122" s="859"/>
      <c r="AF122" s="860" t="s">
        <v>431</v>
      </c>
      <c r="AG122" s="858"/>
      <c r="AH122" s="858"/>
      <c r="AI122" s="858"/>
      <c r="AJ122" s="859"/>
      <c r="AK122" s="860" t="s">
        <v>431</v>
      </c>
      <c r="AL122" s="858"/>
      <c r="AM122" s="858"/>
      <c r="AN122" s="858"/>
      <c r="AO122" s="859"/>
      <c r="AP122" s="905" t="s">
        <v>129</v>
      </c>
      <c r="AQ122" s="906"/>
      <c r="AR122" s="906"/>
      <c r="AS122" s="906"/>
      <c r="AT122" s="907"/>
      <c r="AU122" s="967"/>
      <c r="AV122" s="968"/>
      <c r="AW122" s="968"/>
      <c r="AX122" s="968"/>
      <c r="AY122" s="969"/>
      <c r="AZ122" s="960" t="s">
        <v>467</v>
      </c>
      <c r="BA122" s="961"/>
      <c r="BB122" s="961"/>
      <c r="BC122" s="961"/>
      <c r="BD122" s="961"/>
      <c r="BE122" s="961"/>
      <c r="BF122" s="961"/>
      <c r="BG122" s="961"/>
      <c r="BH122" s="961"/>
      <c r="BI122" s="961"/>
      <c r="BJ122" s="961"/>
      <c r="BK122" s="961"/>
      <c r="BL122" s="961"/>
      <c r="BM122" s="961"/>
      <c r="BN122" s="961"/>
      <c r="BO122" s="961"/>
      <c r="BP122" s="962"/>
      <c r="BQ122" s="963">
        <v>4468402</v>
      </c>
      <c r="BR122" s="926"/>
      <c r="BS122" s="926"/>
      <c r="BT122" s="926"/>
      <c r="BU122" s="926"/>
      <c r="BV122" s="926">
        <v>5488946</v>
      </c>
      <c r="BW122" s="926"/>
      <c r="BX122" s="926"/>
      <c r="BY122" s="926"/>
      <c r="BZ122" s="926"/>
      <c r="CA122" s="926">
        <v>5409851</v>
      </c>
      <c r="CB122" s="926"/>
      <c r="CC122" s="926"/>
      <c r="CD122" s="926"/>
      <c r="CE122" s="926"/>
      <c r="CF122" s="927">
        <v>125.9</v>
      </c>
      <c r="CG122" s="928"/>
      <c r="CH122" s="928"/>
      <c r="CI122" s="928"/>
      <c r="CJ122" s="928"/>
      <c r="CK122" s="950"/>
      <c r="CL122" s="936"/>
      <c r="CM122" s="936"/>
      <c r="CN122" s="936"/>
      <c r="CO122" s="937"/>
      <c r="CP122" s="916" t="s">
        <v>468</v>
      </c>
      <c r="CQ122" s="917"/>
      <c r="CR122" s="917"/>
      <c r="CS122" s="917"/>
      <c r="CT122" s="917"/>
      <c r="CU122" s="917"/>
      <c r="CV122" s="917"/>
      <c r="CW122" s="917"/>
      <c r="CX122" s="917"/>
      <c r="CY122" s="917"/>
      <c r="CZ122" s="917"/>
      <c r="DA122" s="917"/>
      <c r="DB122" s="917"/>
      <c r="DC122" s="917"/>
      <c r="DD122" s="917"/>
      <c r="DE122" s="917"/>
      <c r="DF122" s="918"/>
      <c r="DG122" s="894" t="s">
        <v>129</v>
      </c>
      <c r="DH122" s="895"/>
      <c r="DI122" s="895"/>
      <c r="DJ122" s="895"/>
      <c r="DK122" s="895"/>
      <c r="DL122" s="895" t="s">
        <v>129</v>
      </c>
      <c r="DM122" s="895"/>
      <c r="DN122" s="895"/>
      <c r="DO122" s="895"/>
      <c r="DP122" s="895"/>
      <c r="DQ122" s="895" t="s">
        <v>431</v>
      </c>
      <c r="DR122" s="895"/>
      <c r="DS122" s="895"/>
      <c r="DT122" s="895"/>
      <c r="DU122" s="895"/>
      <c r="DV122" s="872" t="s">
        <v>129</v>
      </c>
      <c r="DW122" s="872"/>
      <c r="DX122" s="872"/>
      <c r="DY122" s="872"/>
      <c r="DZ122" s="873"/>
    </row>
    <row r="123" spans="1:130" s="246" customFormat="1" ht="26.25" customHeight="1" x14ac:dyDescent="0.15">
      <c r="A123" s="898"/>
      <c r="B123" s="899"/>
      <c r="C123" s="902" t="s">
        <v>452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129</v>
      </c>
      <c r="AB123" s="858"/>
      <c r="AC123" s="858"/>
      <c r="AD123" s="858"/>
      <c r="AE123" s="859"/>
      <c r="AF123" s="860" t="s">
        <v>129</v>
      </c>
      <c r="AG123" s="858"/>
      <c r="AH123" s="858"/>
      <c r="AI123" s="858"/>
      <c r="AJ123" s="859"/>
      <c r="AK123" s="860" t="s">
        <v>129</v>
      </c>
      <c r="AL123" s="858"/>
      <c r="AM123" s="858"/>
      <c r="AN123" s="858"/>
      <c r="AO123" s="859"/>
      <c r="AP123" s="905" t="s">
        <v>129</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469</v>
      </c>
      <c r="BP123" s="959"/>
      <c r="BQ123" s="913">
        <v>9356620</v>
      </c>
      <c r="BR123" s="914"/>
      <c r="BS123" s="914"/>
      <c r="BT123" s="914"/>
      <c r="BU123" s="914"/>
      <c r="BV123" s="914">
        <v>10392421</v>
      </c>
      <c r="BW123" s="914"/>
      <c r="BX123" s="914"/>
      <c r="BY123" s="914"/>
      <c r="BZ123" s="914"/>
      <c r="CA123" s="914">
        <v>10090295</v>
      </c>
      <c r="CB123" s="914"/>
      <c r="CC123" s="914"/>
      <c r="CD123" s="914"/>
      <c r="CE123" s="914"/>
      <c r="CF123" s="824"/>
      <c r="CG123" s="825"/>
      <c r="CH123" s="825"/>
      <c r="CI123" s="825"/>
      <c r="CJ123" s="915"/>
      <c r="CK123" s="950"/>
      <c r="CL123" s="936"/>
      <c r="CM123" s="936"/>
      <c r="CN123" s="936"/>
      <c r="CO123" s="937"/>
      <c r="CP123" s="916" t="s">
        <v>470</v>
      </c>
      <c r="CQ123" s="917"/>
      <c r="CR123" s="917"/>
      <c r="CS123" s="917"/>
      <c r="CT123" s="917"/>
      <c r="CU123" s="917"/>
      <c r="CV123" s="917"/>
      <c r="CW123" s="917"/>
      <c r="CX123" s="917"/>
      <c r="CY123" s="917"/>
      <c r="CZ123" s="917"/>
      <c r="DA123" s="917"/>
      <c r="DB123" s="917"/>
      <c r="DC123" s="917"/>
      <c r="DD123" s="917"/>
      <c r="DE123" s="917"/>
      <c r="DF123" s="918"/>
      <c r="DG123" s="857" t="s">
        <v>129</v>
      </c>
      <c r="DH123" s="858"/>
      <c r="DI123" s="858"/>
      <c r="DJ123" s="858"/>
      <c r="DK123" s="859"/>
      <c r="DL123" s="860" t="s">
        <v>129</v>
      </c>
      <c r="DM123" s="858"/>
      <c r="DN123" s="858"/>
      <c r="DO123" s="858"/>
      <c r="DP123" s="859"/>
      <c r="DQ123" s="860" t="s">
        <v>129</v>
      </c>
      <c r="DR123" s="858"/>
      <c r="DS123" s="858"/>
      <c r="DT123" s="858"/>
      <c r="DU123" s="859"/>
      <c r="DV123" s="905" t="s">
        <v>129</v>
      </c>
      <c r="DW123" s="906"/>
      <c r="DX123" s="906"/>
      <c r="DY123" s="906"/>
      <c r="DZ123" s="907"/>
    </row>
    <row r="124" spans="1:130" s="246" customFormat="1" ht="26.25" customHeight="1" thickBot="1" x14ac:dyDescent="0.2">
      <c r="A124" s="898"/>
      <c r="B124" s="899"/>
      <c r="C124" s="902" t="s">
        <v>455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129</v>
      </c>
      <c r="AB124" s="858"/>
      <c r="AC124" s="858"/>
      <c r="AD124" s="858"/>
      <c r="AE124" s="859"/>
      <c r="AF124" s="860" t="s">
        <v>129</v>
      </c>
      <c r="AG124" s="858"/>
      <c r="AH124" s="858"/>
      <c r="AI124" s="858"/>
      <c r="AJ124" s="859"/>
      <c r="AK124" s="860" t="s">
        <v>129</v>
      </c>
      <c r="AL124" s="858"/>
      <c r="AM124" s="858"/>
      <c r="AN124" s="858"/>
      <c r="AO124" s="859"/>
      <c r="AP124" s="905" t="s">
        <v>129</v>
      </c>
      <c r="AQ124" s="906"/>
      <c r="AR124" s="906"/>
      <c r="AS124" s="906"/>
      <c r="AT124" s="907"/>
      <c r="AU124" s="908" t="s">
        <v>471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129</v>
      </c>
      <c r="BR124" s="912"/>
      <c r="BS124" s="912"/>
      <c r="BT124" s="912"/>
      <c r="BU124" s="912"/>
      <c r="BV124" s="912" t="s">
        <v>431</v>
      </c>
      <c r="BW124" s="912"/>
      <c r="BX124" s="912"/>
      <c r="BY124" s="912"/>
      <c r="BZ124" s="912"/>
      <c r="CA124" s="912" t="s">
        <v>129</v>
      </c>
      <c r="CB124" s="912"/>
      <c r="CC124" s="912"/>
      <c r="CD124" s="912"/>
      <c r="CE124" s="912"/>
      <c r="CF124" s="802"/>
      <c r="CG124" s="803"/>
      <c r="CH124" s="803"/>
      <c r="CI124" s="803"/>
      <c r="CJ124" s="943"/>
      <c r="CK124" s="951"/>
      <c r="CL124" s="951"/>
      <c r="CM124" s="951"/>
      <c r="CN124" s="951"/>
      <c r="CO124" s="952"/>
      <c r="CP124" s="916" t="s">
        <v>472</v>
      </c>
      <c r="CQ124" s="917"/>
      <c r="CR124" s="917"/>
      <c r="CS124" s="917"/>
      <c r="CT124" s="917"/>
      <c r="CU124" s="917"/>
      <c r="CV124" s="917"/>
      <c r="CW124" s="917"/>
      <c r="CX124" s="917"/>
      <c r="CY124" s="917"/>
      <c r="CZ124" s="917"/>
      <c r="DA124" s="917"/>
      <c r="DB124" s="917"/>
      <c r="DC124" s="917"/>
      <c r="DD124" s="917"/>
      <c r="DE124" s="917"/>
      <c r="DF124" s="918"/>
      <c r="DG124" s="840" t="s">
        <v>129</v>
      </c>
      <c r="DH124" s="841"/>
      <c r="DI124" s="841"/>
      <c r="DJ124" s="841"/>
      <c r="DK124" s="842"/>
      <c r="DL124" s="843" t="s">
        <v>129</v>
      </c>
      <c r="DM124" s="841"/>
      <c r="DN124" s="841"/>
      <c r="DO124" s="841"/>
      <c r="DP124" s="842"/>
      <c r="DQ124" s="843" t="s">
        <v>129</v>
      </c>
      <c r="DR124" s="841"/>
      <c r="DS124" s="841"/>
      <c r="DT124" s="841"/>
      <c r="DU124" s="842"/>
      <c r="DV124" s="929" t="s">
        <v>129</v>
      </c>
      <c r="DW124" s="930"/>
      <c r="DX124" s="930"/>
      <c r="DY124" s="930"/>
      <c r="DZ124" s="931"/>
    </row>
    <row r="125" spans="1:130" s="246" customFormat="1" ht="26.25" customHeight="1" x14ac:dyDescent="0.15">
      <c r="A125" s="898"/>
      <c r="B125" s="899"/>
      <c r="C125" s="902" t="s">
        <v>457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129</v>
      </c>
      <c r="AB125" s="858"/>
      <c r="AC125" s="858"/>
      <c r="AD125" s="858"/>
      <c r="AE125" s="859"/>
      <c r="AF125" s="860" t="s">
        <v>443</v>
      </c>
      <c r="AG125" s="858"/>
      <c r="AH125" s="858"/>
      <c r="AI125" s="858"/>
      <c r="AJ125" s="859"/>
      <c r="AK125" s="860" t="s">
        <v>129</v>
      </c>
      <c r="AL125" s="858"/>
      <c r="AM125" s="858"/>
      <c r="AN125" s="858"/>
      <c r="AO125" s="859"/>
      <c r="AP125" s="905" t="s">
        <v>431</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473</v>
      </c>
      <c r="CL125" s="933"/>
      <c r="CM125" s="933"/>
      <c r="CN125" s="933"/>
      <c r="CO125" s="934"/>
      <c r="CP125" s="941" t="s">
        <v>474</v>
      </c>
      <c r="CQ125" s="886"/>
      <c r="CR125" s="886"/>
      <c r="CS125" s="886"/>
      <c r="CT125" s="886"/>
      <c r="CU125" s="886"/>
      <c r="CV125" s="886"/>
      <c r="CW125" s="886"/>
      <c r="CX125" s="886"/>
      <c r="CY125" s="886"/>
      <c r="CZ125" s="886"/>
      <c r="DA125" s="886"/>
      <c r="DB125" s="886"/>
      <c r="DC125" s="886"/>
      <c r="DD125" s="886"/>
      <c r="DE125" s="886"/>
      <c r="DF125" s="887"/>
      <c r="DG125" s="942" t="s">
        <v>129</v>
      </c>
      <c r="DH125" s="923"/>
      <c r="DI125" s="923"/>
      <c r="DJ125" s="923"/>
      <c r="DK125" s="923"/>
      <c r="DL125" s="923" t="s">
        <v>431</v>
      </c>
      <c r="DM125" s="923"/>
      <c r="DN125" s="923"/>
      <c r="DO125" s="923"/>
      <c r="DP125" s="923"/>
      <c r="DQ125" s="923" t="s">
        <v>129</v>
      </c>
      <c r="DR125" s="923"/>
      <c r="DS125" s="923"/>
      <c r="DT125" s="923"/>
      <c r="DU125" s="923"/>
      <c r="DV125" s="924" t="s">
        <v>129</v>
      </c>
      <c r="DW125" s="924"/>
      <c r="DX125" s="924"/>
      <c r="DY125" s="924"/>
      <c r="DZ125" s="925"/>
    </row>
    <row r="126" spans="1:130" s="246" customFormat="1" ht="26.25" customHeight="1" thickBot="1" x14ac:dyDescent="0.2">
      <c r="A126" s="898"/>
      <c r="B126" s="899"/>
      <c r="C126" s="902" t="s">
        <v>459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129</v>
      </c>
      <c r="AB126" s="858"/>
      <c r="AC126" s="858"/>
      <c r="AD126" s="858"/>
      <c r="AE126" s="859"/>
      <c r="AF126" s="860" t="s">
        <v>129</v>
      </c>
      <c r="AG126" s="858"/>
      <c r="AH126" s="858"/>
      <c r="AI126" s="858"/>
      <c r="AJ126" s="859"/>
      <c r="AK126" s="860" t="s">
        <v>129</v>
      </c>
      <c r="AL126" s="858"/>
      <c r="AM126" s="858"/>
      <c r="AN126" s="858"/>
      <c r="AO126" s="859"/>
      <c r="AP126" s="905" t="s">
        <v>129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475</v>
      </c>
      <c r="CQ126" s="828"/>
      <c r="CR126" s="828"/>
      <c r="CS126" s="828"/>
      <c r="CT126" s="828"/>
      <c r="CU126" s="828"/>
      <c r="CV126" s="828"/>
      <c r="CW126" s="828"/>
      <c r="CX126" s="828"/>
      <c r="CY126" s="828"/>
      <c r="CZ126" s="828"/>
      <c r="DA126" s="828"/>
      <c r="DB126" s="828"/>
      <c r="DC126" s="828"/>
      <c r="DD126" s="828"/>
      <c r="DE126" s="828"/>
      <c r="DF126" s="829"/>
      <c r="DG126" s="894" t="s">
        <v>129</v>
      </c>
      <c r="DH126" s="895"/>
      <c r="DI126" s="895"/>
      <c r="DJ126" s="895"/>
      <c r="DK126" s="895"/>
      <c r="DL126" s="895" t="s">
        <v>443</v>
      </c>
      <c r="DM126" s="895"/>
      <c r="DN126" s="895"/>
      <c r="DO126" s="895"/>
      <c r="DP126" s="895"/>
      <c r="DQ126" s="895" t="s">
        <v>129</v>
      </c>
      <c r="DR126" s="895"/>
      <c r="DS126" s="895"/>
      <c r="DT126" s="895"/>
      <c r="DU126" s="895"/>
      <c r="DV126" s="872" t="s">
        <v>129</v>
      </c>
      <c r="DW126" s="872"/>
      <c r="DX126" s="872"/>
      <c r="DY126" s="872"/>
      <c r="DZ126" s="873"/>
    </row>
    <row r="127" spans="1:130" s="246" customFormat="1" ht="26.25" customHeight="1" x14ac:dyDescent="0.15">
      <c r="A127" s="900"/>
      <c r="B127" s="901"/>
      <c r="C127" s="919" t="s">
        <v>476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129</v>
      </c>
      <c r="AB127" s="858"/>
      <c r="AC127" s="858"/>
      <c r="AD127" s="858"/>
      <c r="AE127" s="859"/>
      <c r="AF127" s="860" t="s">
        <v>129</v>
      </c>
      <c r="AG127" s="858"/>
      <c r="AH127" s="858"/>
      <c r="AI127" s="858"/>
      <c r="AJ127" s="859"/>
      <c r="AK127" s="860" t="s">
        <v>129</v>
      </c>
      <c r="AL127" s="858"/>
      <c r="AM127" s="858"/>
      <c r="AN127" s="858"/>
      <c r="AO127" s="859"/>
      <c r="AP127" s="905" t="s">
        <v>129</v>
      </c>
      <c r="AQ127" s="906"/>
      <c r="AR127" s="906"/>
      <c r="AS127" s="906"/>
      <c r="AT127" s="907"/>
      <c r="AU127" s="282"/>
      <c r="AV127" s="282"/>
      <c r="AW127" s="282"/>
      <c r="AX127" s="922" t="s">
        <v>477</v>
      </c>
      <c r="AY127" s="890"/>
      <c r="AZ127" s="890"/>
      <c r="BA127" s="890"/>
      <c r="BB127" s="890"/>
      <c r="BC127" s="890"/>
      <c r="BD127" s="890"/>
      <c r="BE127" s="891"/>
      <c r="BF127" s="889" t="s">
        <v>478</v>
      </c>
      <c r="BG127" s="890"/>
      <c r="BH127" s="890"/>
      <c r="BI127" s="890"/>
      <c r="BJ127" s="890"/>
      <c r="BK127" s="890"/>
      <c r="BL127" s="891"/>
      <c r="BM127" s="889" t="s">
        <v>479</v>
      </c>
      <c r="BN127" s="890"/>
      <c r="BO127" s="890"/>
      <c r="BP127" s="890"/>
      <c r="BQ127" s="890"/>
      <c r="BR127" s="890"/>
      <c r="BS127" s="891"/>
      <c r="BT127" s="889" t="s">
        <v>480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481</v>
      </c>
      <c r="CQ127" s="828"/>
      <c r="CR127" s="828"/>
      <c r="CS127" s="828"/>
      <c r="CT127" s="828"/>
      <c r="CU127" s="828"/>
      <c r="CV127" s="828"/>
      <c r="CW127" s="828"/>
      <c r="CX127" s="828"/>
      <c r="CY127" s="828"/>
      <c r="CZ127" s="828"/>
      <c r="DA127" s="828"/>
      <c r="DB127" s="828"/>
      <c r="DC127" s="828"/>
      <c r="DD127" s="828"/>
      <c r="DE127" s="828"/>
      <c r="DF127" s="829"/>
      <c r="DG127" s="894" t="s">
        <v>129</v>
      </c>
      <c r="DH127" s="895"/>
      <c r="DI127" s="895"/>
      <c r="DJ127" s="895"/>
      <c r="DK127" s="895"/>
      <c r="DL127" s="895" t="s">
        <v>129</v>
      </c>
      <c r="DM127" s="895"/>
      <c r="DN127" s="895"/>
      <c r="DO127" s="895"/>
      <c r="DP127" s="895"/>
      <c r="DQ127" s="895" t="s">
        <v>431</v>
      </c>
      <c r="DR127" s="895"/>
      <c r="DS127" s="895"/>
      <c r="DT127" s="895"/>
      <c r="DU127" s="895"/>
      <c r="DV127" s="872" t="s">
        <v>129</v>
      </c>
      <c r="DW127" s="872"/>
      <c r="DX127" s="872"/>
      <c r="DY127" s="872"/>
      <c r="DZ127" s="873"/>
    </row>
    <row r="128" spans="1:130" s="246" customFormat="1" ht="26.25" customHeight="1" thickBot="1" x14ac:dyDescent="0.2">
      <c r="A128" s="874" t="s">
        <v>482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483</v>
      </c>
      <c r="X128" s="876"/>
      <c r="Y128" s="876"/>
      <c r="Z128" s="877"/>
      <c r="AA128" s="878">
        <v>23306</v>
      </c>
      <c r="AB128" s="879"/>
      <c r="AC128" s="879"/>
      <c r="AD128" s="879"/>
      <c r="AE128" s="880"/>
      <c r="AF128" s="881">
        <v>23076</v>
      </c>
      <c r="AG128" s="879"/>
      <c r="AH128" s="879"/>
      <c r="AI128" s="879"/>
      <c r="AJ128" s="880"/>
      <c r="AK128" s="881">
        <v>20776</v>
      </c>
      <c r="AL128" s="879"/>
      <c r="AM128" s="879"/>
      <c r="AN128" s="879"/>
      <c r="AO128" s="880"/>
      <c r="AP128" s="882"/>
      <c r="AQ128" s="883"/>
      <c r="AR128" s="883"/>
      <c r="AS128" s="883"/>
      <c r="AT128" s="884"/>
      <c r="AU128" s="282"/>
      <c r="AV128" s="282"/>
      <c r="AW128" s="282"/>
      <c r="AX128" s="885" t="s">
        <v>484</v>
      </c>
      <c r="AY128" s="886"/>
      <c r="AZ128" s="886"/>
      <c r="BA128" s="886"/>
      <c r="BB128" s="886"/>
      <c r="BC128" s="886"/>
      <c r="BD128" s="886"/>
      <c r="BE128" s="887"/>
      <c r="BF128" s="864" t="s">
        <v>129</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485</v>
      </c>
      <c r="CQ128" s="806"/>
      <c r="CR128" s="806"/>
      <c r="CS128" s="806"/>
      <c r="CT128" s="806"/>
      <c r="CU128" s="806"/>
      <c r="CV128" s="806"/>
      <c r="CW128" s="806"/>
      <c r="CX128" s="806"/>
      <c r="CY128" s="806"/>
      <c r="CZ128" s="806"/>
      <c r="DA128" s="806"/>
      <c r="DB128" s="806"/>
      <c r="DC128" s="806"/>
      <c r="DD128" s="806"/>
      <c r="DE128" s="806"/>
      <c r="DF128" s="807"/>
      <c r="DG128" s="868" t="s">
        <v>129</v>
      </c>
      <c r="DH128" s="869"/>
      <c r="DI128" s="869"/>
      <c r="DJ128" s="869"/>
      <c r="DK128" s="869"/>
      <c r="DL128" s="869" t="s">
        <v>129</v>
      </c>
      <c r="DM128" s="869"/>
      <c r="DN128" s="869"/>
      <c r="DO128" s="869"/>
      <c r="DP128" s="869"/>
      <c r="DQ128" s="869" t="s">
        <v>129</v>
      </c>
      <c r="DR128" s="869"/>
      <c r="DS128" s="869"/>
      <c r="DT128" s="869"/>
      <c r="DU128" s="869"/>
      <c r="DV128" s="870" t="s">
        <v>129</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486</v>
      </c>
      <c r="X129" s="855"/>
      <c r="Y129" s="855"/>
      <c r="Z129" s="856"/>
      <c r="AA129" s="857">
        <v>4660149</v>
      </c>
      <c r="AB129" s="858"/>
      <c r="AC129" s="858"/>
      <c r="AD129" s="858"/>
      <c r="AE129" s="859"/>
      <c r="AF129" s="860">
        <v>4659390</v>
      </c>
      <c r="AG129" s="858"/>
      <c r="AH129" s="858"/>
      <c r="AI129" s="858"/>
      <c r="AJ129" s="859"/>
      <c r="AK129" s="860">
        <v>4746523</v>
      </c>
      <c r="AL129" s="858"/>
      <c r="AM129" s="858"/>
      <c r="AN129" s="858"/>
      <c r="AO129" s="859"/>
      <c r="AP129" s="861"/>
      <c r="AQ129" s="862"/>
      <c r="AR129" s="862"/>
      <c r="AS129" s="862"/>
      <c r="AT129" s="863"/>
      <c r="AU129" s="284"/>
      <c r="AV129" s="284"/>
      <c r="AW129" s="284"/>
      <c r="AX129" s="827" t="s">
        <v>487</v>
      </c>
      <c r="AY129" s="828"/>
      <c r="AZ129" s="828"/>
      <c r="BA129" s="828"/>
      <c r="BB129" s="828"/>
      <c r="BC129" s="828"/>
      <c r="BD129" s="828"/>
      <c r="BE129" s="829"/>
      <c r="BF129" s="847" t="s">
        <v>443</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489</v>
      </c>
      <c r="X130" s="855"/>
      <c r="Y130" s="855"/>
      <c r="Z130" s="856"/>
      <c r="AA130" s="857">
        <v>484873</v>
      </c>
      <c r="AB130" s="858"/>
      <c r="AC130" s="858"/>
      <c r="AD130" s="858"/>
      <c r="AE130" s="859"/>
      <c r="AF130" s="860">
        <v>448031</v>
      </c>
      <c r="AG130" s="858"/>
      <c r="AH130" s="858"/>
      <c r="AI130" s="858"/>
      <c r="AJ130" s="859"/>
      <c r="AK130" s="860">
        <v>450664</v>
      </c>
      <c r="AL130" s="858"/>
      <c r="AM130" s="858"/>
      <c r="AN130" s="858"/>
      <c r="AO130" s="859"/>
      <c r="AP130" s="861"/>
      <c r="AQ130" s="862"/>
      <c r="AR130" s="862"/>
      <c r="AS130" s="862"/>
      <c r="AT130" s="863"/>
      <c r="AU130" s="284"/>
      <c r="AV130" s="284"/>
      <c r="AW130" s="284"/>
      <c r="AX130" s="827" t="s">
        <v>490</v>
      </c>
      <c r="AY130" s="828"/>
      <c r="AZ130" s="828"/>
      <c r="BA130" s="828"/>
      <c r="BB130" s="828"/>
      <c r="BC130" s="828"/>
      <c r="BD130" s="828"/>
      <c r="BE130" s="829"/>
      <c r="BF130" s="830">
        <v>5.3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491</v>
      </c>
      <c r="X131" s="838"/>
      <c r="Y131" s="838"/>
      <c r="Z131" s="839"/>
      <c r="AA131" s="840">
        <v>4175276</v>
      </c>
      <c r="AB131" s="841"/>
      <c r="AC131" s="841"/>
      <c r="AD131" s="841"/>
      <c r="AE131" s="842"/>
      <c r="AF131" s="843">
        <v>4211359</v>
      </c>
      <c r="AG131" s="841"/>
      <c r="AH131" s="841"/>
      <c r="AI131" s="841"/>
      <c r="AJ131" s="842"/>
      <c r="AK131" s="843">
        <v>4295859</v>
      </c>
      <c r="AL131" s="841"/>
      <c r="AM131" s="841"/>
      <c r="AN131" s="841"/>
      <c r="AO131" s="842"/>
      <c r="AP131" s="844"/>
      <c r="AQ131" s="845"/>
      <c r="AR131" s="845"/>
      <c r="AS131" s="845"/>
      <c r="AT131" s="846"/>
      <c r="AU131" s="284"/>
      <c r="AV131" s="284"/>
      <c r="AW131" s="284"/>
      <c r="AX131" s="805" t="s">
        <v>492</v>
      </c>
      <c r="AY131" s="806"/>
      <c r="AZ131" s="806"/>
      <c r="BA131" s="806"/>
      <c r="BB131" s="806"/>
      <c r="BC131" s="806"/>
      <c r="BD131" s="806"/>
      <c r="BE131" s="807"/>
      <c r="BF131" s="808" t="s">
        <v>443</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494</v>
      </c>
      <c r="W132" s="818"/>
      <c r="X132" s="818"/>
      <c r="Y132" s="818"/>
      <c r="Z132" s="819"/>
      <c r="AA132" s="820">
        <v>4.9501877240000001</v>
      </c>
      <c r="AB132" s="821"/>
      <c r="AC132" s="821"/>
      <c r="AD132" s="821"/>
      <c r="AE132" s="822"/>
      <c r="AF132" s="823">
        <v>5.4688047260000001</v>
      </c>
      <c r="AG132" s="821"/>
      <c r="AH132" s="821"/>
      <c r="AI132" s="821"/>
      <c r="AJ132" s="822"/>
      <c r="AK132" s="823">
        <v>5.6781658799999999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495</v>
      </c>
      <c r="W133" s="797"/>
      <c r="X133" s="797"/>
      <c r="Y133" s="797"/>
      <c r="Z133" s="798"/>
      <c r="AA133" s="799">
        <v>4.2</v>
      </c>
      <c r="AB133" s="800"/>
      <c r="AC133" s="800"/>
      <c r="AD133" s="800"/>
      <c r="AE133" s="801"/>
      <c r="AF133" s="799">
        <v>4.9000000000000004</v>
      </c>
      <c r="AG133" s="800"/>
      <c r="AH133" s="800"/>
      <c r="AI133" s="800"/>
      <c r="AJ133" s="801"/>
      <c r="AK133" s="799">
        <v>5.3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cXBqAC2PRC8qSaQf+5xfCQoaslivbnNdTN9yPckJ/91tsbQW+Xpeyop5cLR+NVwplDge7WJc6oNwwV1tXS3U7A==" saltValue="V3RdBk3u/yTAU0rT2dW76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mt9zwmt3Y+dvwAWipg8BKJPtN0AcFTSTX6IGChl1vCbky+jm+ydaHtST52jSY9QPMMGqQtu6ayjkUlqLzQ5NQ==" saltValue="qYxHfG+0YCA7H/jtVwIe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PoBXGPZv9Khw+4SHf6qdrhu8ZmVTC6lXIFWdg3AtxQGmUrHZ2ydzFaEchyawrjiSt+rPabQlVyg9ieqNNPFJw==" saltValue="pfGNioOMMmvBy8FirOv3w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499</v>
      </c>
      <c r="AP7" s="303"/>
      <c r="AQ7" s="304" t="s">
        <v>500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501</v>
      </c>
      <c r="AQ8" s="310" t="s">
        <v>502</v>
      </c>
      <c r="AR8" s="311" t="s">
        <v>503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7" t="s">
        <v>504</v>
      </c>
      <c r="AL9" s="1228"/>
      <c r="AM9" s="1228"/>
      <c r="AN9" s="1229"/>
      <c r="AO9" s="312">
        <v>1000906</v>
      </c>
      <c r="AP9" s="312">
        <v>43031</v>
      </c>
      <c r="AQ9" s="313">
        <v>56489</v>
      </c>
      <c r="AR9" s="314">
        <v>-23.8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7" t="s">
        <v>505</v>
      </c>
      <c r="AL10" s="1228"/>
      <c r="AM10" s="1228"/>
      <c r="AN10" s="1229"/>
      <c r="AO10" s="315">
        <v>190374</v>
      </c>
      <c r="AP10" s="315">
        <v>8185</v>
      </c>
      <c r="AQ10" s="316">
        <v>5759</v>
      </c>
      <c r="AR10" s="317">
        <v>42.1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7" t="s">
        <v>506</v>
      </c>
      <c r="AL11" s="1228"/>
      <c r="AM11" s="1228"/>
      <c r="AN11" s="1229"/>
      <c r="AO11" s="315">
        <v>127835</v>
      </c>
      <c r="AP11" s="315">
        <v>5496</v>
      </c>
      <c r="AQ11" s="316">
        <v>8418</v>
      </c>
      <c r="AR11" s="317">
        <v>-34.700000000000003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7" t="s">
        <v>507</v>
      </c>
      <c r="AL12" s="1228"/>
      <c r="AM12" s="1228"/>
      <c r="AN12" s="1229"/>
      <c r="AO12" s="315" t="s">
        <v>508</v>
      </c>
      <c r="AP12" s="315" t="s">
        <v>508</v>
      </c>
      <c r="AQ12" s="316">
        <v>199</v>
      </c>
      <c r="AR12" s="317" t="s">
        <v>508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7" t="s">
        <v>509</v>
      </c>
      <c r="AL13" s="1228"/>
      <c r="AM13" s="1228"/>
      <c r="AN13" s="1229"/>
      <c r="AO13" s="315" t="s">
        <v>508</v>
      </c>
      <c r="AP13" s="315" t="s">
        <v>508</v>
      </c>
      <c r="AQ13" s="316">
        <v>11</v>
      </c>
      <c r="AR13" s="317" t="s">
        <v>508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7" t="s">
        <v>510</v>
      </c>
      <c r="AL14" s="1228"/>
      <c r="AM14" s="1228"/>
      <c r="AN14" s="1229"/>
      <c r="AO14" s="315">
        <v>27809</v>
      </c>
      <c r="AP14" s="315">
        <v>1196</v>
      </c>
      <c r="AQ14" s="316">
        <v>2749</v>
      </c>
      <c r="AR14" s="317">
        <v>-56.5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7" t="s">
        <v>511</v>
      </c>
      <c r="AL15" s="1228"/>
      <c r="AM15" s="1228"/>
      <c r="AN15" s="1229"/>
      <c r="AO15" s="315">
        <v>13460</v>
      </c>
      <c r="AP15" s="315">
        <v>579</v>
      </c>
      <c r="AQ15" s="316">
        <v>1213</v>
      </c>
      <c r="AR15" s="317">
        <v>-52.3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0" t="s">
        <v>512</v>
      </c>
      <c r="AL16" s="1231"/>
      <c r="AM16" s="1231"/>
      <c r="AN16" s="1232"/>
      <c r="AO16" s="315">
        <v>-95047</v>
      </c>
      <c r="AP16" s="315">
        <v>-4086</v>
      </c>
      <c r="AQ16" s="316">
        <v>-4842</v>
      </c>
      <c r="AR16" s="317">
        <v>-15.6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0" t="s">
        <v>186</v>
      </c>
      <c r="AL17" s="1231"/>
      <c r="AM17" s="1231"/>
      <c r="AN17" s="1232"/>
      <c r="AO17" s="315">
        <v>1265337</v>
      </c>
      <c r="AP17" s="315">
        <v>54400</v>
      </c>
      <c r="AQ17" s="316">
        <v>69997</v>
      </c>
      <c r="AR17" s="317">
        <v>-22.3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4" t="s">
        <v>517</v>
      </c>
      <c r="AL21" s="1225"/>
      <c r="AM21" s="1225"/>
      <c r="AN21" s="1226"/>
      <c r="AO21" s="327">
        <v>5.37</v>
      </c>
      <c r="AP21" s="328">
        <v>6.51</v>
      </c>
      <c r="AQ21" s="329">
        <v>-1.1399999999999999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4" t="s">
        <v>518</v>
      </c>
      <c r="AL22" s="1225"/>
      <c r="AM22" s="1225"/>
      <c r="AN22" s="1226"/>
      <c r="AO22" s="332">
        <v>95.9</v>
      </c>
      <c r="AP22" s="333">
        <v>97.2</v>
      </c>
      <c r="AQ22" s="334">
        <v>-1.3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499</v>
      </c>
      <c r="AP30" s="303"/>
      <c r="AQ30" s="304" t="s">
        <v>500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501</v>
      </c>
      <c r="AQ31" s="310" t="s">
        <v>502</v>
      </c>
      <c r="AR31" s="311" t="s">
        <v>503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5" t="s">
        <v>522</v>
      </c>
      <c r="AL32" s="1216"/>
      <c r="AM32" s="1216"/>
      <c r="AN32" s="1217"/>
      <c r="AO32" s="342">
        <v>570640</v>
      </c>
      <c r="AP32" s="342">
        <v>24533</v>
      </c>
      <c r="AQ32" s="343">
        <v>31531</v>
      </c>
      <c r="AR32" s="344">
        <v>-22.2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5" t="s">
        <v>523</v>
      </c>
      <c r="AL33" s="1216"/>
      <c r="AM33" s="1216"/>
      <c r="AN33" s="1217"/>
      <c r="AO33" s="342" t="s">
        <v>508</v>
      </c>
      <c r="AP33" s="342" t="s">
        <v>508</v>
      </c>
      <c r="AQ33" s="343" t="s">
        <v>508</v>
      </c>
      <c r="AR33" s="344" t="s">
        <v>508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5" t="s">
        <v>524</v>
      </c>
      <c r="AL34" s="1216"/>
      <c r="AM34" s="1216"/>
      <c r="AN34" s="1217"/>
      <c r="AO34" s="342" t="s">
        <v>508</v>
      </c>
      <c r="AP34" s="342" t="s">
        <v>508</v>
      </c>
      <c r="AQ34" s="343" t="s">
        <v>508</v>
      </c>
      <c r="AR34" s="344" t="s">
        <v>508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5" t="s">
        <v>525</v>
      </c>
      <c r="AL35" s="1216"/>
      <c r="AM35" s="1216"/>
      <c r="AN35" s="1217"/>
      <c r="AO35" s="342">
        <v>101515</v>
      </c>
      <c r="AP35" s="342">
        <v>4364</v>
      </c>
      <c r="AQ35" s="343">
        <v>9647</v>
      </c>
      <c r="AR35" s="344">
        <v>-54.8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5" t="s">
        <v>526</v>
      </c>
      <c r="AL36" s="1216"/>
      <c r="AM36" s="1216"/>
      <c r="AN36" s="1217"/>
      <c r="AO36" s="342">
        <v>43211</v>
      </c>
      <c r="AP36" s="342">
        <v>1858</v>
      </c>
      <c r="AQ36" s="343">
        <v>2316</v>
      </c>
      <c r="AR36" s="344">
        <v>-19.8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5" t="s">
        <v>527</v>
      </c>
      <c r="AL37" s="1216"/>
      <c r="AM37" s="1216"/>
      <c r="AN37" s="1217"/>
      <c r="AO37" s="342" t="s">
        <v>508</v>
      </c>
      <c r="AP37" s="342" t="s">
        <v>508</v>
      </c>
      <c r="AQ37" s="343">
        <v>1006</v>
      </c>
      <c r="AR37" s="344" t="s">
        <v>508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8" t="s">
        <v>528</v>
      </c>
      <c r="AL38" s="1219"/>
      <c r="AM38" s="1219"/>
      <c r="AN38" s="1220"/>
      <c r="AO38" s="345" t="s">
        <v>508</v>
      </c>
      <c r="AP38" s="345" t="s">
        <v>508</v>
      </c>
      <c r="AQ38" s="346">
        <v>1</v>
      </c>
      <c r="AR38" s="334" t="s">
        <v>508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8" t="s">
        <v>529</v>
      </c>
      <c r="AL39" s="1219"/>
      <c r="AM39" s="1219"/>
      <c r="AN39" s="1220"/>
      <c r="AO39" s="342">
        <v>-20776</v>
      </c>
      <c r="AP39" s="342">
        <v>-893</v>
      </c>
      <c r="AQ39" s="343">
        <v>-3160</v>
      </c>
      <c r="AR39" s="344">
        <v>-71.7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5" t="s">
        <v>530</v>
      </c>
      <c r="AL40" s="1216"/>
      <c r="AM40" s="1216"/>
      <c r="AN40" s="1217"/>
      <c r="AO40" s="342">
        <v>-450664</v>
      </c>
      <c r="AP40" s="342">
        <v>-19375</v>
      </c>
      <c r="AQ40" s="343">
        <v>-28415</v>
      </c>
      <c r="AR40" s="344">
        <v>-31.8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1" t="s">
        <v>298</v>
      </c>
      <c r="AL41" s="1222"/>
      <c r="AM41" s="1222"/>
      <c r="AN41" s="1223"/>
      <c r="AO41" s="342">
        <v>243926</v>
      </c>
      <c r="AP41" s="342">
        <v>10487</v>
      </c>
      <c r="AQ41" s="343">
        <v>12925</v>
      </c>
      <c r="AR41" s="344">
        <v>-18.899999999999999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8" t="s">
        <v>499</v>
      </c>
      <c r="AN49" s="1210" t="s">
        <v>534</v>
      </c>
      <c r="AO49" s="1211"/>
      <c r="AP49" s="1211"/>
      <c r="AQ49" s="1211"/>
      <c r="AR49" s="121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9"/>
      <c r="AN50" s="358" t="s">
        <v>535</v>
      </c>
      <c r="AO50" s="359" t="s">
        <v>536</v>
      </c>
      <c r="AP50" s="360" t="s">
        <v>537</v>
      </c>
      <c r="AQ50" s="361" t="s">
        <v>538</v>
      </c>
      <c r="AR50" s="362" t="s">
        <v>539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563200</v>
      </c>
      <c r="AN51" s="364">
        <v>24671</v>
      </c>
      <c r="AO51" s="365">
        <v>-22.3</v>
      </c>
      <c r="AP51" s="366">
        <v>53292</v>
      </c>
      <c r="AQ51" s="367">
        <v>0</v>
      </c>
      <c r="AR51" s="368">
        <v>-22.3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221058</v>
      </c>
      <c r="AN52" s="372">
        <v>9684</v>
      </c>
      <c r="AO52" s="373">
        <v>-55.3</v>
      </c>
      <c r="AP52" s="374">
        <v>28900</v>
      </c>
      <c r="AQ52" s="375">
        <v>18.899999999999999</v>
      </c>
      <c r="AR52" s="376">
        <v>-74.2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534682</v>
      </c>
      <c r="AN53" s="364">
        <v>23243</v>
      </c>
      <c r="AO53" s="365">
        <v>-5.8</v>
      </c>
      <c r="AP53" s="366">
        <v>49919</v>
      </c>
      <c r="AQ53" s="367">
        <v>-6.3</v>
      </c>
      <c r="AR53" s="368">
        <v>0.5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143582</v>
      </c>
      <c r="AN54" s="372">
        <v>6242</v>
      </c>
      <c r="AO54" s="373">
        <v>-35.5</v>
      </c>
      <c r="AP54" s="374">
        <v>26398</v>
      </c>
      <c r="AQ54" s="375">
        <v>-8.6999999999999993</v>
      </c>
      <c r="AR54" s="376">
        <v>-26.8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674672</v>
      </c>
      <c r="AN55" s="364">
        <v>29203</v>
      </c>
      <c r="AO55" s="365">
        <v>25.6</v>
      </c>
      <c r="AP55" s="366">
        <v>47738</v>
      </c>
      <c r="AQ55" s="367">
        <v>-4.4000000000000004</v>
      </c>
      <c r="AR55" s="368">
        <v>30</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325001</v>
      </c>
      <c r="AN56" s="372">
        <v>14067</v>
      </c>
      <c r="AO56" s="373">
        <v>125.4</v>
      </c>
      <c r="AP56" s="374">
        <v>24937</v>
      </c>
      <c r="AQ56" s="375">
        <v>-5.5</v>
      </c>
      <c r="AR56" s="376">
        <v>130.9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937608</v>
      </c>
      <c r="AN57" s="364">
        <v>40498</v>
      </c>
      <c r="AO57" s="365">
        <v>38.700000000000003</v>
      </c>
      <c r="AP57" s="366">
        <v>52191</v>
      </c>
      <c r="AQ57" s="367">
        <v>9.3000000000000007</v>
      </c>
      <c r="AR57" s="368">
        <v>29.4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315749</v>
      </c>
      <c r="AN58" s="372">
        <v>13638</v>
      </c>
      <c r="AO58" s="373">
        <v>-3</v>
      </c>
      <c r="AP58" s="374">
        <v>24843</v>
      </c>
      <c r="AQ58" s="375">
        <v>-0.4</v>
      </c>
      <c r="AR58" s="376">
        <v>-2.6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520703</v>
      </c>
      <c r="AN59" s="364">
        <v>22386</v>
      </c>
      <c r="AO59" s="365">
        <v>-44.7</v>
      </c>
      <c r="AP59" s="366">
        <v>47387</v>
      </c>
      <c r="AQ59" s="367">
        <v>-9.1999999999999993</v>
      </c>
      <c r="AR59" s="368">
        <v>-35.5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279019</v>
      </c>
      <c r="AN60" s="372">
        <v>11996</v>
      </c>
      <c r="AO60" s="373">
        <v>-12</v>
      </c>
      <c r="AP60" s="374">
        <v>24928</v>
      </c>
      <c r="AQ60" s="375">
        <v>0.3</v>
      </c>
      <c r="AR60" s="376">
        <v>-12.3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646173</v>
      </c>
      <c r="AN61" s="379">
        <v>28000</v>
      </c>
      <c r="AO61" s="380">
        <v>-1.7</v>
      </c>
      <c r="AP61" s="381">
        <v>50105</v>
      </c>
      <c r="AQ61" s="382">
        <v>-2.1</v>
      </c>
      <c r="AR61" s="368">
        <v>0.4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256882</v>
      </c>
      <c r="AN62" s="372">
        <v>11125</v>
      </c>
      <c r="AO62" s="373">
        <v>3.9</v>
      </c>
      <c r="AP62" s="374">
        <v>26001</v>
      </c>
      <c r="AQ62" s="375">
        <v>0.9</v>
      </c>
      <c r="AR62" s="376">
        <v>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Fm4fs5Eyy0s2j7m7Jg9Pk9HyNwZJ4KNhYanIDATNQ/AtZKvOzFAG02vKtFUYxzwcVwVpcJRq/AgpI73c34S/BA==" saltValue="efogpmSfrmFzRvbU0+I4Q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EDE6ifyedVkBU5lQFmNUDbODcurWvzRvO1Vw1C2N5EDqZh6kpt7mQcMy3jTYrMeALVi/Z/OfKvsf/25uhfGNA==" saltValue="OTNZuSb5/wMQfZgrnuYv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PJagdOIzedGhX0QTROkrckX3z9vOcVVGbi6A3Vaf4Y0KgUJJ/yDrmBomoOYIyN+hKHOtT+1pAzDsBjx82sEXQ==" saltValue="D0r+32UOFv7nFZZvtWnf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3" t="s">
        <v>3</v>
      </c>
      <c r="D47" s="1233"/>
      <c r="E47" s="1234"/>
      <c r="F47" s="11">
        <v>51.02</v>
      </c>
      <c r="G47" s="12">
        <v>56.6</v>
      </c>
      <c r="H47" s="12">
        <v>61.8</v>
      </c>
      <c r="I47" s="12">
        <v>61.84</v>
      </c>
      <c r="J47" s="13">
        <v>54.4</v>
      </c>
    </row>
    <row r="48" spans="2:10" ht="57.75" customHeight="1" x14ac:dyDescent="0.15">
      <c r="B48" s="14"/>
      <c r="C48" s="1235" t="s">
        <v>4</v>
      </c>
      <c r="D48" s="1235"/>
      <c r="E48" s="1236"/>
      <c r="F48" s="15">
        <v>5.66</v>
      </c>
      <c r="G48" s="16">
        <v>10.93</v>
      </c>
      <c r="H48" s="16">
        <v>6.12</v>
      </c>
      <c r="I48" s="16">
        <v>4.24</v>
      </c>
      <c r="J48" s="17">
        <v>4.1399999999999997</v>
      </c>
    </row>
    <row r="49" spans="2:10" ht="57.75" customHeight="1" thickBot="1" x14ac:dyDescent="0.2">
      <c r="B49" s="18"/>
      <c r="C49" s="1237" t="s">
        <v>5</v>
      </c>
      <c r="D49" s="1237"/>
      <c r="E49" s="1238"/>
      <c r="F49" s="19" t="s">
        <v>555</v>
      </c>
      <c r="G49" s="20">
        <v>12.29</v>
      </c>
      <c r="H49" s="20">
        <v>1.05</v>
      </c>
      <c r="I49" s="20" t="s">
        <v>556</v>
      </c>
      <c r="J49" s="21" t="s">
        <v>557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kNYCK8XMs/h20m5b2dDB6sKCoAqw998uYazxWjyMPU/Bi0nWjXgKuuryjqcF9E3GGn3ZE7MxNGZqJmsbU0Dkg==" saltValue="XePwHLmmtY2wZZz46qe7/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2020-03-06T08:03:01Z</cp:lastPrinted>
  <dcterms:created xsi:type="dcterms:W3CDTF">2020-02-10T05:33:02Z</dcterms:created>
  <dcterms:modified xsi:type="dcterms:W3CDTF">2020-09-23T00:17:15Z</dcterms:modified>
  <cp:category/>
</cp:coreProperties>
</file>