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5.11.193\share1\1050004000\2019\H_財政\１　H31研修生1（交付税上席）\02_後期（鍜治谷）\01_H29決算カード・財政状況資料集\02 市町村照会結果\"/>
    </mc:Choice>
  </mc:AlternateContent>
  <bookViews>
    <workbookView xWindow="0" yWindow="0" windowWidth="15360" windowHeight="7635"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U34" i="10"/>
  <c r="U35" i="10" s="1"/>
  <c r="C34" i="10"/>
  <c r="U36" i="10" l="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<sst xmlns="http://schemas.openxmlformats.org/spreadsheetml/2006/main" count="1167" uniqueCount="589">
  <si>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</si>
  <si>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</si>
  <si>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</si>
  <si>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</si>
  <si>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</si>
  <si>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</si>
  <si>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</si>
  <si>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</si>
  <si>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</si>
  <si>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</si>
  <si>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</si>
  <si>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</si>
  <si>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</si>
  <si>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</si>
  <si>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</si>
  <si>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</si>
  <si>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</si>
  <si>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</si>
  <si>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</si>
  <si>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</si>
  <si>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</si>
  <si>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</si>
  <si>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</si>
  <si>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</si>
  <si>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</si>
  <si>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</si>
  <si>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</si>
  <si>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</si>
  <si>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</si>
  <si>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</si>
  <si>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</si>
  <si>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</si>
  <si>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</si>
  <si>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</si>
  <si>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</si>
  <si>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</si>
  <si>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</si>
  <si>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</si>
  <si>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</si>
  <si>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</si>
  <si>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</si>
  <si>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</si>
  <si>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</si>
  <si>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</si>
  <si>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</si>
  <si>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</si>
  <si>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</si>
  <si>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</si>
  <si>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</si>
  <si>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</si>
  <si>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</si>
  <si>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</si>
  <si>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</si>
  <si>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</si>
  <si>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</si>
  <si>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</si>
  <si>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</si>
  <si>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</si>
  <si>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</si>
  <si>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</si>
  <si>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</si>
  <si>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</si>
  <si>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</si>
  <si>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</si>
  <si>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</si>
  <si>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</si>
  <si>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</si>
  <si>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</si>
  <si>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</si>
  <si>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</si>
  <si>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</si>
  <si>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</si>
  <si>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</si>
  <si>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</si>
  <si>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</si>
  <si>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</si>
  <si>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</si>
  <si>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</si>
  <si>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</si>
  <si>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</si>
  <si>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</si>
  <si>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</si>
  <si>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</si>
  <si>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</si>
  <si>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</si>
  <si>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</si>
  <si>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</si>
  <si>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</si>
  <si>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</si>
  <si>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</si>
  <si>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</si>
  <si>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北島町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</si>
  <si>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</si>
  <si>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</si>
  <si>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</si>
  <si>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</si>
  <si>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</si>
  <si>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</si>
  <si>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</si>
  <si>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</si>
  <si>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</si>
  <si>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</si>
  <si>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</si>
  <si>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</si>
  <si>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</si>
  <si>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</si>
  <si>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</si>
  <si>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</si>
  <si>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</si>
  <si>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</si>
  <si>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</si>
  <si>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</si>
  <si>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</si>
  <si>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</si>
  <si>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</si>
  <si>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</si>
  <si>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</si>
  <si>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</si>
  <si>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</si>
  <si>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</si>
  <si>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</si>
  <si>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</si>
  <si>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</si>
  <si>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</si>
  <si>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</si>
  <si>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</si>
  <si>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</si>
  <si>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</si>
  <si>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</si>
  <si>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</si>
  <si>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</si>
  <si>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</si>
  <si>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</si>
  <si>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</si>
  <si>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</si>
  <si>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</si>
  <si>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</si>
  <si>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</si>
  <si>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</si>
  <si>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</si>
  <si>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</si>
  <si>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</si>
  <si>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</si>
  <si>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</si>
  <si>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</si>
  <si>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</si>
  <si>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</si>
  <si>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</si>
  <si>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</si>
  <si>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</si>
  <si>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</si>
  <si>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</si>
  <si>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</si>
  <si>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</si>
  <si>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</si>
  <si>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</si>
  <si>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</si>
  <si>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</si>
  <si>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</si>
  <si>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</si>
  <si>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</si>
  <si>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</si>
  <si>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</si>
  <si>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</si>
  <si>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</si>
  <si>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</si>
  <si>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</si>
  <si>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</si>
  <si>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</si>
  <si>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</si>
  <si>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</si>
  <si>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</si>
  <si>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</si>
  <si>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</si>
  <si>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</si>
  <si>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</si>
  <si>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</si>
  <si>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</si>
  <si>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</si>
  <si>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</si>
  <si>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</si>
  <si>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</si>
  <si>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</si>
  <si>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</si>
  <si>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</si>
  <si>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</si>
  <si>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</si>
  <si>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</si>
  <si>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</si>
  <si>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</si>
  <si>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</si>
  <si>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</si>
  <si>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</si>
  <si>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</si>
  <si>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</si>
  <si>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</si>
  <si>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</si>
  <si>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</si>
  <si>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</si>
  <si>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</si>
  <si>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</si>
  <si>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</si>
  <si>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</si>
  <si>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徳島県北島町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</si>
  <si>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</si>
  <si>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</si>
  <si>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</si>
  <si>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</si>
  <si>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</si>
  <si>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</si>
  <si>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</si>
  <si>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</si>
  <si>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</si>
  <si>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</si>
  <si>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</si>
  <si>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</si>
  <si>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</si>
  <si>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</si>
  <si>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</si>
  <si>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</si>
  <si>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</si>
  <si>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</si>
  <si>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</si>
  <si>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</si>
  <si>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</si>
  <si>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</si>
  <si>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</si>
  <si>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</si>
  <si>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</si>
  <si>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</si>
  <si>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</si>
  <si>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</si>
  <si>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</si>
  <si>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</si>
  <si>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</si>
  <si>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</si>
  <si>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</si>
  <si>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</si>
  <si>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</si>
  <si>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</si>
  <si>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</si>
  <si>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</si>
  <si>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</si>
  <si>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</si>
  <si>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</si>
  <si>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</si>
  <si>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</si>
  <si>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</si>
  <si>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</si>
  <si>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</si>
  <si>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</si>
  <si>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</si>
  <si>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</si>
  <si>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</si>
  <si>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</si>
  <si>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</si>
  <si>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</si>
  <si>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</si>
  <si>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</si>
  <si>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</si>
  <si>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</si>
  <si>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</si>
  <si>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</si>
  <si>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</si>
  <si>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</si>
  <si>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</si>
  <si>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</si>
  <si>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</si>
  <si>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</si>
  <si>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</si>
  <si>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</si>
  <si>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</si>
  <si>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</si>
  <si>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</si>
  <si>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</si>
  <si>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</si>
  <si>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</si>
  <si>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</si>
  <si>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</si>
  <si>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</si>
  <si>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</si>
  <si>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</si>
  <si>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</si>
  <si>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</si>
  <si>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</si>
  <si>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</si>
  <si>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</si>
  <si>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</si>
  <si>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</si>
  <si>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</si>
  <si>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</si>
  <si>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</si>
  <si>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</si>
  <si>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</si>
  <si>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</si>
  <si>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</si>
  <si>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</si>
  <si>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</si>
  <si>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</si>
  <si>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</si>
  <si>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</si>
  <si>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</si>
  <si>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</si>
  <si>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</si>
  <si>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</si>
  <si>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</si>
  <si>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</si>
  <si>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</si>
  <si>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</si>
  <si>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</si>
  <si>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</si>
  <si>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</si>
  <si>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</si>
  <si>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</si>
  <si>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</si>
  <si>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</si>
  <si>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</si>
  <si>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</si>
  <si>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</si>
  <si>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</si>
  <si>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</si>
  <si>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</si>
  <si>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</si>
  <si>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</si>
  <si>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</si>
  <si>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</si>
  <si>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</si>
  <si>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</si>
  <si>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</si>
  <si>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</si>
  <si>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</si>
  <si>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</si>
  <si>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</si>
  <si>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</si>
  <si>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</si>
  <si>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</si>
  <si>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</si>
  <si>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</si>
  <si>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</si>
  <si>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</si>
  <si>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</si>
  <si>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</si>
  <si>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</si>
  <si>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</si>
  <si>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</si>
  <si>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</si>
  <si>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</si>
  <si>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</si>
  <si>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</si>
  <si>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</si>
  <si>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</si>
  <si>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</si>
  <si>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</si>
  <si>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</si>
  <si>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徳島県北島町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</si>
  <si>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</si>
  <si>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</si>
  <si>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</si>
  <si>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</si>
  <si>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</si>
  <si>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</si>
  <si>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</si>
  <si>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</si>
  <si>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</si>
  <si>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</si>
  <si>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</si>
  <si>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</si>
  <si>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</si>
  <si>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</si>
  <si>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</si>
  <si>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</si>
  <si>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</si>
  <si>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</si>
  <si>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</si>
  <si>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</si>
  <si>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</si>
  <si>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</si>
  <si>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</si>
  <si>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</si>
  <si>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</si>
  <si>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</si>
  <si>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</si>
  <si>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</si>
  <si>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</si>
  <si>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</si>
  <si>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</si>
  <si>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</si>
  <si>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</si>
  <si>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北島町国民健康保険（保険事業勘定）特別会計</t>
    <phoneticPr fontId="5"/>
  </si>
  <si>
    <t>北島町介護保険（保険事業勘定）特別会計</t>
    <phoneticPr fontId="5"/>
  </si>
  <si>
    <t>北島町後期高齢者医療特別会計</t>
    <phoneticPr fontId="5"/>
  </si>
  <si>
    <t>北島町介護保険（サービス事業勘定）特別会計</t>
    <phoneticPr fontId="5"/>
  </si>
  <si>
    <t>北島町水道事業会計</t>
    <phoneticPr fontId="5"/>
  </si>
  <si>
    <t>法適用企業</t>
    <phoneticPr fontId="5"/>
  </si>
  <si>
    <t>北島町特別会計公共下水道事業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</si>
  <si>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</si>
  <si>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</si>
  <si>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</si>
  <si>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</si>
  <si>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</si>
  <si>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</si>
  <si>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</si>
  <si>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</si>
  <si>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</si>
  <si>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</si>
  <si>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</si>
  <si>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</si>
  <si>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</si>
  <si>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</si>
  <si>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</si>
  <si>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</si>
  <si>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</si>
  <si>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</si>
  <si>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</si>
  <si>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</si>
  <si>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</si>
  <si>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</si>
  <si>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</si>
  <si>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</si>
  <si>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</si>
  <si>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</si>
  <si>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</si>
  <si>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</si>
  <si>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</si>
  <si>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</si>
  <si>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</si>
  <si>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</si>
  <si>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</si>
  <si>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</si>
  <si>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</si>
  <si>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</si>
  <si>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</si>
  <si>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</si>
  <si>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</si>
  <si>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</si>
  <si>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</si>
  <si>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</si>
  <si>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</si>
  <si>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</si>
  <si>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</si>
  <si>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</si>
  <si>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</si>
  <si>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</si>
  <si>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</si>
  <si>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</si>
  <si>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</si>
  <si>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</si>
  <si>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</si>
  <si>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</si>
  <si>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</si>
  <si>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</si>
  <si>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</si>
  <si>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</si>
  <si>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北島町介護保険（保険事業勘定）特別会計</t>
    <phoneticPr fontId="5"/>
  </si>
  <si>
    <t>(Ｆ)</t>
    <phoneticPr fontId="5"/>
  </si>
  <si>
    <t>北島町後期高齢者医療特別会計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</si>
  <si>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</si>
  <si>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</si>
  <si>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</si>
  <si>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</si>
  <si>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</si>
  <si>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</si>
  <si>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</si>
  <si>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</si>
  <si>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</si>
  <si>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</si>
  <si>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</si>
  <si>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</si>
  <si>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</si>
  <si>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</si>
  <si>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</si>
  <si>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</si>
  <si>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</si>
  <si>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</si>
  <si>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</si>
  <si>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</si>
  <si>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</si>
  <si>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</si>
  <si>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</si>
  <si>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</si>
  <si>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</si>
  <si>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</si>
  <si>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</si>
  <si>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</si>
  <si>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</si>
  <si>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</si>
  <si>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</si>
  <si>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</si>
  <si>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</si>
  <si>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</si>
  <si>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</si>
  <si>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</si>
  <si>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</si>
  <si>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</si>
  <si>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</si>
  <si>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</si>
  <si>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</si>
  <si>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</si>
  <si>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</si>
  <si>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</si>
  <si>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</si>
  <si>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</si>
  <si>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</si>
  <si>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</si>
  <si>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</si>
  <si>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</si>
  <si>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</si>
  <si>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</si>
  <si>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</si>
  <si>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</si>
  <si>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</si>
  <si>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</si>
  <si>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</si>
  <si>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</si>
  <si>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</si>
  <si>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</si>
  <si>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</si>
  <si>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</si>
  <si>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</si>
  <si>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</si>
  <si>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</si>
  <si>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</si>
  <si>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</si>
  <si>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</si>
  <si>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</si>
  <si>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</si>
  <si>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</si>
  <si>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</si>
  <si>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</si>
  <si>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</si>
  <si>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</si>
  <si>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</si>
  <si>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</si>
  <si>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</si>
  <si>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</si>
  <si>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</si>
  <si>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</si>
  <si>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</si>
  <si>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</si>
  <si>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</si>
  <si>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</si>
  <si>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1.12</t>
  </si>
  <si>
    <t>▲ 1.86</t>
  </si>
  <si>
    <t>北島町水道事業会計</t>
  </si>
  <si>
    <t>北島町国民健康保険（保険事業勘定）特別会計</t>
  </si>
  <si>
    <t>北島町介護保険（保険事業勘定）特別会計</t>
  </si>
  <si>
    <t>一般会計</t>
  </si>
  <si>
    <t>北島町後期高齢者医療特別会計</t>
  </si>
  <si>
    <t>北島町特別会計公共下水道事業</t>
  </si>
  <si>
    <t>北島町介護保険（サービス事業勘定）特別会計</t>
  </si>
  <si>
    <t>その他会計（赤字）</t>
  </si>
  <si>
    <t>その他会計（黒字）</t>
  </si>
  <si>
    <t>-</t>
    <phoneticPr fontId="2"/>
  </si>
  <si>
    <t>-</t>
    <phoneticPr fontId="2"/>
  </si>
  <si>
    <t>-</t>
    <phoneticPr fontId="2"/>
  </si>
  <si>
    <t>-</t>
    <phoneticPr fontId="2"/>
  </si>
  <si>
    <t>板野東部消防組合</t>
    <rPh sb="0" eb="2">
      <t>イタノ</t>
    </rPh>
    <rPh sb="2" eb="4">
      <t>トウブ</t>
    </rPh>
    <rPh sb="4" eb="6">
      <t>ショウボウ</t>
    </rPh>
    <rPh sb="6" eb="8">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</si>
  <si>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</si>
  <si>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</si>
  <si>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</si>
  <si>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</si>
  <si>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板野東部青少年育成センター組合</t>
    <rPh sb="0" eb="2">
      <t>イタノ</t>
    </rPh>
    <rPh sb="2" eb="4">
      <t>トウブ</t>
    </rPh>
    <rPh sb="4" eb="7">
      <t>セイショウネン</t>
    </rPh>
    <rPh sb="7" eb="9">
      <t>イクセイ</t>
    </rPh>
    <rPh sb="13" eb="15">
      <t>クミアイ</t>
    </rPh>
    <phoneticPr fontId="5"/>
  </si>
  <si>
    <t>松茂町外二町競艇事業組合</t>
    <rPh sb="0" eb="2">
      <t>マツシゲ</t>
    </rPh>
    <rPh sb="2" eb="3">
      <t>チョウ</t>
    </rPh>
    <rPh sb="3" eb="4">
      <t>ソト</t>
    </rPh>
    <rPh sb="4" eb="5">
      <t>ニ</t>
    </rPh>
    <rPh sb="5" eb="6">
      <t>チョウ</t>
    </rPh>
    <rPh sb="6" eb="8">
      <t>キョウテイ</t>
    </rPh>
    <rPh sb="8" eb="10">
      <t>ジギョウ</t>
    </rPh>
    <rPh sb="10" eb="12">
      <t>クミアイ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</si>
  <si>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5"/>
  </si>
  <si>
    <t>-</t>
    <phoneticPr fontId="2"/>
  </si>
  <si>
    <t>-</t>
    <phoneticPr fontId="2"/>
  </si>
  <si>
    <t>北島町労働者福祉協会</t>
    <rPh sb="0" eb="3">
      <t>キタジマチョウ</t>
    </rPh>
    <rPh sb="3" eb="6">
      <t>ロウドウシャ</t>
    </rPh>
    <rPh sb="6" eb="8">
      <t>フクシ</t>
    </rPh>
    <rPh sb="8" eb="10">
      <t>キョウカイ</t>
    </rPh>
    <phoneticPr fontId="2"/>
  </si>
  <si>
    <t>北島町土地開発公社</t>
    <rPh sb="0" eb="3">
      <t>キタジマチョウ</t>
    </rPh>
    <rPh sb="3" eb="5">
      <t>トチ</t>
    </rPh>
    <rPh sb="5" eb="7">
      <t>カイハツ</t>
    </rPh>
    <rPh sb="7" eb="9">
      <t>コウシャ</t>
    </rPh>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</si>
  <si>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</si>
  <si>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</si>
  <si>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</si>
  <si>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労働者福祉施設改装整備基金</t>
    <rPh sb="0" eb="3">
      <t>ロウドウシャ</t>
    </rPh>
    <rPh sb="3" eb="5">
      <t>フクシ</t>
    </rPh>
    <rPh sb="5" eb="7">
      <t>シセツ</t>
    </rPh>
    <rPh sb="7" eb="9">
      <t>カイソウ</t>
    </rPh>
    <rPh sb="9" eb="11">
      <t>セイビ</t>
    </rPh>
    <rPh sb="11" eb="13">
      <t>キキン</t>
    </rPh>
    <phoneticPr fontId="11"/>
  </si>
  <si>
    <t>災害対策基金</t>
    <rPh sb="0" eb="2">
      <t>サイガイ</t>
    </rPh>
    <rPh sb="2" eb="4">
      <t>タイサク</t>
    </rPh>
    <rPh sb="4" eb="6">
      <t>キキン</t>
    </rPh>
    <phoneticPr fontId="11"/>
  </si>
  <si>
    <t>国際交流研修事業基金</t>
    <rPh sb="0" eb="2">
      <t>コクサイ</t>
    </rPh>
    <rPh sb="2" eb="4">
      <t>コウリュウ</t>
    </rPh>
    <rPh sb="4" eb="6">
      <t>ケンシュウ</t>
    </rPh>
    <rPh sb="6" eb="8">
      <t>ジギョウ</t>
    </rPh>
    <rPh sb="8" eb="10">
      <t>キキン</t>
    </rPh>
    <phoneticPr fontId="11"/>
  </si>
  <si>
    <t>教育振興基金</t>
    <rPh sb="0" eb="2">
      <t>キョウイク</t>
    </rPh>
    <rPh sb="2" eb="4">
      <t>シンコウ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</si>
  <si>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</si>
  <si>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</si>
  <si>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</si>
  <si>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</si>
  <si>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</si>
  <si>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</si>
  <si>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</si>
  <si>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</si>
  <si>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</si>
  <si>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</si>
  <si>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</si>
  <si>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</si>
  <si>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算定されていないが、実質公債費比率は前年度に比べ上昇している。類似団体との比較して低い水準となっているが、施設老朽化に伴う改修に地方債の増加が見込まれるため、適正な財政運営に努める。</t>
    <rPh sb="0" eb="2">
      <t>ショウライ</t>
    </rPh>
    <rPh sb="2" eb="4">
      <t>フタン</t>
    </rPh>
    <rPh sb="4" eb="6">
      <t>ヒリツ</t>
    </rPh>
    <rPh sb="7" eb="9">
      <t>サンテイ</t>
    </rPh>
    <rPh sb="17" eb="19">
      <t>ジッシツ</t>
    </rPh>
    <rPh sb="19" eb="22">
      <t>コウサイヒ</t>
    </rPh>
    <rPh sb="22" eb="24">
      <t>ヒリツ</t>
    </rPh>
    <rPh sb="25" eb="28">
      <t>ゼンネンド</t>
    </rPh>
    <rPh sb="29" eb="30">
      <t>クラ</t>
    </rPh>
    <rPh sb="31" eb="33">
      <t>ジョウショウ</t>
    </rPh>
    <rPh sb="38" eb="40">
      <t>ルイジ</t>
    </rPh>
    <rPh sb="40" eb="42">
      <t>ダンタイ</t>
    </rPh>
    <rPh sb="44" eb="46">
      <t>ヒカク</t>
    </rPh>
    <rPh sb="48" eb="49">
      <t>ヒク</t>
    </rPh>
    <rPh sb="50" eb="52">
      <t>スイジュン</t>
    </rPh>
    <rPh sb="60" eb="62">
      <t>シセツ</t>
    </rPh>
    <rPh sb="62" eb="65">
      <t>ロウキュウカ</t>
    </rPh>
    <rPh sb="66" eb="67">
      <t>トモナ</t>
    </rPh>
    <rPh sb="68" eb="70">
      <t>カイシュウ</t>
    </rPh>
    <rPh sb="71" eb="73">
      <t>チホウ</t>
    </rPh>
    <rPh sb="73" eb="74">
      <t>サイ</t>
    </rPh>
    <rPh sb="75" eb="77">
      <t>ゾウカ</t>
    </rPh>
    <rPh sb="78" eb="80">
      <t>ミコ</t>
    </rPh>
    <rPh sb="86" eb="88">
      <t>テキセイ</t>
    </rPh>
    <rPh sb="89" eb="91">
      <t>ザイセイ</t>
    </rPh>
    <rPh sb="91" eb="93">
      <t>ウンエイ</t>
    </rPh>
    <rPh sb="94" eb="95">
      <t>ツト</t>
    </rPh>
    <phoneticPr fontId="5"/>
  </si>
  <si>
    <t>将来負担比率は、充当可能基金額が将来負担額を上回るため算定されていないが、今後の施設改修に伴い悪化することも考えるため、計画的な施設整備に努める。</t>
    <rPh sb="0" eb="2">
      <t>ショウライ</t>
    </rPh>
    <rPh sb="2" eb="4">
      <t>フタン</t>
    </rPh>
    <rPh sb="4" eb="6">
      <t>ヒリツ</t>
    </rPh>
    <rPh sb="8" eb="10">
      <t>ジュウトウ</t>
    </rPh>
    <rPh sb="10" eb="12">
      <t>カノウ</t>
    </rPh>
    <rPh sb="12" eb="14">
      <t>キキン</t>
    </rPh>
    <rPh sb="14" eb="15">
      <t>ガク</t>
    </rPh>
    <rPh sb="16" eb="18">
      <t>ショウライ</t>
    </rPh>
    <rPh sb="18" eb="20">
      <t>フタン</t>
    </rPh>
    <rPh sb="20" eb="21">
      <t>ガク</t>
    </rPh>
    <rPh sb="22" eb="24">
      <t>ウワマワ</t>
    </rPh>
    <rPh sb="27" eb="29">
      <t>サンテイ</t>
    </rPh>
    <rPh sb="37" eb="39">
      <t>コンゴ</t>
    </rPh>
    <rPh sb="40" eb="42">
      <t>シセツ</t>
    </rPh>
    <rPh sb="42" eb="44">
      <t>カイシュウ</t>
    </rPh>
    <rPh sb="45" eb="46">
      <t>トモナ</t>
    </rPh>
    <rPh sb="47" eb="49">
      <t>アッカ</t>
    </rPh>
    <rPh sb="54" eb="55">
      <t>カンガ</t>
    </rPh>
    <rPh sb="60" eb="63">
      <t>ケイカクテキ</t>
    </rPh>
    <rPh sb="64" eb="66">
      <t>シセツ</t>
    </rPh>
    <rPh sb="66" eb="68">
      <t>セイビ</t>
    </rPh>
    <rPh sb="69" eb="7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</si>
</sst>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46ED-4E1D-8487-FA37E052EA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31769</c:v>
                </c:pt>
                <c:pt idx="1">
                  <c:v>24671</c:v>
                </c:pt>
                <c:pt idx="2">
                  <c:v>23243</c:v>
                </c:pt>
                <c:pt idx="3">
                  <c:v>29203</c:v>
                </c:pt>
                <c:pt idx="4">
                  <c:v>40498</c:v>
                </c:pt>
              </c:numCache>
            </c:numRef>
          </c:val>
          <c:smooth val="0"/>
          <c:extLst xmlns:c16r2="http://schemas.microsoft.com/office/drawing/2015/06/chart">
            <c:ext xmlns:c16="http://schemas.microsoft.com/office/drawing/2014/chart" uri="{C3380CC4-5D6E-409C-BE32-E72D297353CC}">
              <c16:uniqueId val="{00000001-46ED-4E1D-8487-FA37E052EA3A}"/>
            </c:ext>
          </c:extLst>
        </c:ser>
        <c:dLbls>
          <c:showLegendKey val="0"/>
          <c:showVal val="0"/>
          <c:showCatName val="0"/>
          <c:showSerName val="0"/>
          <c:showPercent val="0"/>
          <c:showBubbleSize val="0"/>
        </c:dLbls>
        <c:marker val="1"/>
        <c:smooth val="0"/>
        <c:axId val="384172264"/>
        <c:axId val="384169912"/>
      </c:lineChart>
      <c:catAx>
        <c:axId val="384172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169912"/>
        <c:crosses val="autoZero"/>
        <c:auto val="1"/>
        <c:lblAlgn val="ctr"/>
        <c:lblOffset val="100"/>
        <c:tickLblSkip val="1"/>
        <c:tickMarkSkip val="1"/>
        <c:noMultiLvlLbl val="0"/>
      </c:catAx>
      <c:valAx>
        <c:axId val="3841699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172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11.04</c:v>
                </c:pt>
                <c:pt idx="1">
                  <c:v>5.66</c:v>
                </c:pt>
                <c:pt idx="2">
                  <c:v>10.93</c:v>
                </c:pt>
                <c:pt idx="3">
                  <c:v>6.12</c:v>
                </c:pt>
                <c:pt idx="4">
                  <c:v>4.24</c:v>
                </c:pt>
              </c:numCache>
            </c:numRef>
          </c:val>
          <c:extLst xmlns:c16r2="http://schemas.microsoft.com/office/drawing/2015/06/chart">
            <c:ext xmlns:c16="http://schemas.microsoft.com/office/drawing/2014/chart" uri="{C3380CC4-5D6E-409C-BE32-E72D297353CC}">
              <c16:uniqueId val="{00000000-6967-4002-BE15-5072D155EA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47.08</c:v>
                </c:pt>
                <c:pt idx="1">
                  <c:v>51.02</c:v>
                </c:pt>
                <c:pt idx="2">
                  <c:v>56.6</c:v>
                </c:pt>
                <c:pt idx="3">
                  <c:v>61.8</c:v>
                </c:pt>
                <c:pt idx="4">
                  <c:v>61.84</c:v>
                </c:pt>
              </c:numCache>
            </c:numRef>
          </c:val>
          <c:extLst xmlns:c16r2="http://schemas.microsoft.com/office/drawing/2015/06/chart">
            <c:ext xmlns:c16="http://schemas.microsoft.com/office/drawing/2014/chart" uri="{C3380CC4-5D6E-409C-BE32-E72D297353CC}">
              <c16:uniqueId val="{00000001-6967-4002-BE15-5072D155EAEB}"/>
            </c:ext>
          </c:extLst>
        </c:ser>
        <c:dLbls>
          <c:showLegendKey val="0"/>
          <c:showVal val="0"/>
          <c:showCatName val="0"/>
          <c:showSerName val="0"/>
          <c:showPercent val="0"/>
          <c:showBubbleSize val="0"/>
        </c:dLbls>
        <c:gapWidth val="250"/>
        <c:overlap val="100"/>
        <c:axId val="384165992"/>
        <c:axId val="384171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11.77</c:v>
                </c:pt>
                <c:pt idx="1">
                  <c:v>-1.1200000000000001</c:v>
                </c:pt>
                <c:pt idx="2">
                  <c:v>12.29</c:v>
                </c:pt>
                <c:pt idx="3">
                  <c:v>1.05</c:v>
                </c:pt>
                <c:pt idx="4">
                  <c:v>-1.86</c:v>
                </c:pt>
              </c:numCache>
            </c:numRef>
          </c:val>
          <c:smooth val="0"/>
          <c:extLst xmlns:c16r2="http://schemas.microsoft.com/office/drawing/2015/06/chart">
            <c:ext xmlns:c16="http://schemas.microsoft.com/office/drawing/2014/chart" uri="{C3380CC4-5D6E-409C-BE32-E72D297353CC}">
              <c16:uniqueId val="{00000002-6967-4002-BE15-5072D155EAEB}"/>
            </c:ext>
          </c:extLst>
        </c:ser>
        <c:dLbls>
          <c:showLegendKey val="0"/>
          <c:showVal val="0"/>
          <c:showCatName val="0"/>
          <c:showSerName val="0"/>
          <c:showPercent val="0"/>
          <c:showBubbleSize val="0"/>
        </c:dLbls>
        <c:marker val="1"/>
        <c:smooth val="0"/>
        <c:axId val="384165992"/>
        <c:axId val="384171480"/>
      </c:lineChart>
      <c:catAx>
        <c:axId val="384165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4171480"/>
        <c:crosses val="autoZero"/>
        <c:auto val="1"/>
        <c:lblAlgn val="ctr"/>
        <c:lblOffset val="100"/>
        <c:tickLblSkip val="1"/>
        <c:tickMarkSkip val="1"/>
        <c:noMultiLvlLbl val="0"/>
      </c:catAx>
      <c:valAx>
        <c:axId val="384171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165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515-404E-9F52-30E2CB8612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515-404E-9F52-30E2CB86123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515-404E-9F52-30E2CB86123A}"/>
            </c:ext>
          </c:extLst>
        </c:ser>
        <c:ser>
          <c:idx val="3"/>
          <c:order val="3"/>
          <c:tx>
            <c:strRef>
              <c:f>データシート!$A$30</c:f>
              <c:strCache>
                <c:ptCount val="1"/>
                <c:pt idx="0">
                  <c:v>北島町介護保険（サービス事業勘定）特別会計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0.08</c:v>
                </c:pt>
                <c:pt idx="4">
                  <c:v>#N/A</c:v>
                </c:pt>
                <c:pt idx="5">
                  <c:v>0.13</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3-3515-404E-9F52-30E2CB86123A}"/>
            </c:ext>
          </c:extLst>
        </c:ser>
        <c:ser>
          <c:idx val="4"/>
          <c:order val="4"/>
          <c:tx>
            <c:strRef>
              <c:f>データシート!$A$31</c:f>
              <c:strCache>
                <c:ptCount val="1"/>
                <c:pt idx="0">
                  <c:v>北島町特別会計公共下水道事業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0.46</c:v>
                </c:pt>
                <c:pt idx="2">
                  <c:v>#N/A</c:v>
                </c:pt>
                <c:pt idx="3">
                  <c:v>0.3</c:v>
                </c:pt>
                <c:pt idx="4">
                  <c:v>#N/A</c:v>
                </c:pt>
                <c:pt idx="5">
                  <c:v>0.25</c:v>
                </c:pt>
                <c:pt idx="6">
                  <c:v>#N/A</c:v>
                </c:pt>
                <c:pt idx="7">
                  <c:v>0.82</c:v>
                </c:pt>
                <c:pt idx="8">
                  <c:v>#N/A</c:v>
                </c:pt>
                <c:pt idx="9">
                  <c:v>0.14000000000000001</c:v>
                </c:pt>
              </c:numCache>
            </c:numRef>
          </c:val>
          <c:extLst xmlns:c16r2="http://schemas.microsoft.com/office/drawing/2015/06/chart">
            <c:ext xmlns:c16="http://schemas.microsoft.com/office/drawing/2014/chart" uri="{C3380CC4-5D6E-409C-BE32-E72D297353CC}">
              <c16:uniqueId val="{00000004-3515-404E-9F52-30E2CB86123A}"/>
            </c:ext>
          </c:extLst>
        </c:ser>
        <c:ser>
          <c:idx val="5"/>
          <c:order val="5"/>
          <c:tx>
            <c:strRef>
              <c:f>データシート!$A$32</c:f>
              <c:strCache>
                <c:ptCount val="1"/>
                <c:pt idx="0">
                  <c:v>北島町後期高齢者医療特別会計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0.24</c:v>
                </c:pt>
                <c:pt idx="4">
                  <c:v>#N/A</c:v>
                </c:pt>
                <c:pt idx="5">
                  <c:v>0.25</c:v>
                </c:pt>
                <c:pt idx="6">
                  <c:v>#N/A</c:v>
                </c:pt>
                <c:pt idx="7">
                  <c:v>0.28000000000000003</c:v>
                </c:pt>
                <c:pt idx="8">
                  <c:v>#N/A</c:v>
                </c:pt>
                <c:pt idx="9">
                  <c:v>0.23</c:v>
                </c:pt>
              </c:numCache>
            </c:numRef>
          </c:val>
          <c:extLst xmlns:c16r2="http://schemas.microsoft.com/office/drawing/2015/06/chart">
            <c:ext xmlns:c16="http://schemas.microsoft.com/office/drawing/2014/chart" uri="{C3380CC4-5D6E-409C-BE32-E72D297353CC}">
              <c16:uniqueId val="{00000005-3515-404E-9F52-30E2CB86123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11.04</c:v>
                </c:pt>
                <c:pt idx="2">
                  <c:v>#N/A</c:v>
                </c:pt>
                <c:pt idx="3">
                  <c:v>5.65</c:v>
                </c:pt>
                <c:pt idx="4">
                  <c:v>#N/A</c:v>
                </c:pt>
                <c:pt idx="5">
                  <c:v>10.93</c:v>
                </c:pt>
                <c:pt idx="6">
                  <c:v>#N/A</c:v>
                </c:pt>
                <c:pt idx="7">
                  <c:v>6.11</c:v>
                </c:pt>
                <c:pt idx="8">
                  <c:v>#N/A</c:v>
                </c:pt>
                <c:pt idx="9">
                  <c:v>4.2300000000000004</c:v>
                </c:pt>
              </c:numCache>
            </c:numRef>
          </c:val>
          <c:extLst xmlns:c16r2="http://schemas.microsoft.com/office/drawing/2015/06/chart">
            <c:ext xmlns:c16="http://schemas.microsoft.com/office/drawing/2014/chart" uri="{C3380CC4-5D6E-409C-BE32-E72D297353CC}">
              <c16:uniqueId val="{00000006-3515-404E-9F52-30E2CB86123A}"/>
            </c:ext>
          </c:extLst>
        </c:ser>
        <c:ser>
          <c:idx val="7"/>
          <c:order val="7"/>
          <c:tx>
            <c:strRef>
              <c:f>データシート!$A$34</c:f>
              <c:strCache>
                <c:ptCount val="1"/>
                <c:pt idx="0">
                  <c:v>北島町介護保険（保険事業勘定）特別会計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3.18</c:v>
                </c:pt>
                <c:pt idx="2">
                  <c:v>#N/A</c:v>
                </c:pt>
                <c:pt idx="3">
                  <c:v>2.65</c:v>
                </c:pt>
                <c:pt idx="4">
                  <c:v>#N/A</c:v>
                </c:pt>
                <c:pt idx="5">
                  <c:v>3.14</c:v>
                </c:pt>
                <c:pt idx="6">
                  <c:v>#N/A</c:v>
                </c:pt>
                <c:pt idx="7">
                  <c:v>3.2</c:v>
                </c:pt>
                <c:pt idx="8">
                  <c:v>#N/A</c:v>
                </c:pt>
                <c:pt idx="9">
                  <c:v>4.55</c:v>
                </c:pt>
              </c:numCache>
            </c:numRef>
          </c:val>
          <c:extLst xmlns:c16r2="http://schemas.microsoft.com/office/drawing/2015/06/chart">
            <c:ext xmlns:c16="http://schemas.microsoft.com/office/drawing/2014/chart" uri="{C3380CC4-5D6E-409C-BE32-E72D297353CC}">
              <c16:uniqueId val="{00000007-3515-404E-9F52-30E2CB86123A}"/>
            </c:ext>
          </c:extLst>
        </c:ser>
        <c:ser>
          <c:idx val="8"/>
          <c:order val="8"/>
          <c:tx>
            <c:strRef>
              <c:f>データシート!$A$35</c:f>
              <c:strCache>
                <c:ptCount val="1"/>
                <c:pt idx="0">
                  <c:v>北島町国民健康保険（保険事業勘定）特別会計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1.53</c:v>
                </c:pt>
                <c:pt idx="2">
                  <c:v>#N/A</c:v>
                </c:pt>
                <c:pt idx="3">
                  <c:v>1.72</c:v>
                </c:pt>
                <c:pt idx="4">
                  <c:v>#N/A</c:v>
                </c:pt>
                <c:pt idx="5">
                  <c:v>3.37</c:v>
                </c:pt>
                <c:pt idx="6">
                  <c:v>#N/A</c:v>
                </c:pt>
                <c:pt idx="7">
                  <c:v>5.76</c:v>
                </c:pt>
                <c:pt idx="8">
                  <c:v>#N/A</c:v>
                </c:pt>
                <c:pt idx="9">
                  <c:v>5.38</c:v>
                </c:pt>
              </c:numCache>
            </c:numRef>
          </c:val>
          <c:extLst xmlns:c16r2="http://schemas.microsoft.com/office/drawing/2015/06/chart">
            <c:ext xmlns:c16="http://schemas.microsoft.com/office/drawing/2014/chart" uri="{C3380CC4-5D6E-409C-BE32-E72D297353CC}">
              <c16:uniqueId val="{00000008-3515-404E-9F52-30E2CB86123A}"/>
            </c:ext>
          </c:extLst>
        </c:ser>
        <c:ser>
          <c:idx val="9"/>
          <c:order val="9"/>
          <c:tx>
            <c:strRef>
              <c:f>データシート!$A$36</c:f>
              <c:strCache>
                <c:ptCount val="1"/>
                <c:pt idx="0">
                  <c:v>北島町水道事業会計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13.49</c:v>
                </c:pt>
                <c:pt idx="2">
                  <c:v>#N/A</c:v>
                </c:pt>
                <c:pt idx="3">
                  <c:v>12.18</c:v>
                </c:pt>
                <c:pt idx="4">
                  <c:v>#N/A</c:v>
                </c:pt>
                <c:pt idx="5">
                  <c:v>12.42</c:v>
                </c:pt>
                <c:pt idx="6">
                  <c:v>#N/A</c:v>
                </c:pt>
                <c:pt idx="7">
                  <c:v>12.97</c:v>
                </c:pt>
                <c:pt idx="8">
                  <c:v>#N/A</c:v>
                </c:pt>
                <c:pt idx="9">
                  <c:v>13.06</c:v>
                </c:pt>
              </c:numCache>
            </c:numRef>
          </c:val>
          <c:extLst xmlns:c16r2="http://schemas.microsoft.com/office/drawing/2015/06/chart">
            <c:ext xmlns:c16="http://schemas.microsoft.com/office/drawing/2014/chart" uri="{C3380CC4-5D6E-409C-BE32-E72D297353CC}">
              <c16:uniqueId val="{00000009-3515-404E-9F52-30E2CB86123A}"/>
            </c:ext>
          </c:extLst>
        </c:ser>
        <c:dLbls>
          <c:showLegendKey val="0"/>
          <c:showVal val="0"/>
          <c:showCatName val="0"/>
          <c:showSerName val="0"/>
          <c:showPercent val="0"/>
          <c:showBubbleSize val="0"/>
        </c:dLbls>
        <c:gapWidth val="150"/>
        <c:overlap val="100"/>
        <c:axId val="309757648"/>
        <c:axId val="470471880"/>
      </c:barChart>
      <c:catAx>
        <c:axId val="30975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471880"/>
        <c:crosses val="autoZero"/>
        <c:auto val="1"/>
        <c:lblAlgn val="ctr"/>
        <c:lblOffset val="100"/>
        <c:tickLblSkip val="1"/>
        <c:tickMarkSkip val="1"/>
        <c:noMultiLvlLbl val="0"/>
      </c:catAx>
      <c:valAx>
        <c:axId val="470471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757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524</c:v>
                </c:pt>
                <c:pt idx="5">
                  <c:v>536</c:v>
                </c:pt>
                <c:pt idx="8">
                  <c:v>509</c:v>
                </c:pt>
                <c:pt idx="11">
                  <c:v>508</c:v>
                </c:pt>
                <c:pt idx="14">
                  <c:v>471</c:v>
                </c:pt>
              </c:numCache>
            </c:numRef>
          </c:val>
          <c:extLst xmlns:c16r2="http://schemas.microsoft.com/office/drawing/2015/06/chart">
            <c:ext xmlns:c16="http://schemas.microsoft.com/office/drawing/2014/chart" uri="{C3380CC4-5D6E-409C-BE32-E72D297353CC}">
              <c16:uniqueId val="{00000000-C5FF-459C-A342-6AC98983A4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5FF-459C-A342-6AC98983A4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5FF-459C-A342-6AC98983A4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32</c:v>
                </c:pt>
                <c:pt idx="3">
                  <c:v>41</c:v>
                </c:pt>
                <c:pt idx="6">
                  <c:v>41</c:v>
                </c:pt>
                <c:pt idx="9">
                  <c:v>41</c:v>
                </c:pt>
                <c:pt idx="12">
                  <c:v>41</c:v>
                </c:pt>
              </c:numCache>
            </c:numRef>
          </c:val>
          <c:extLst xmlns:c16r2="http://schemas.microsoft.com/office/drawing/2015/06/chart">
            <c:ext xmlns:c16="http://schemas.microsoft.com/office/drawing/2014/chart" uri="{C3380CC4-5D6E-409C-BE32-E72D297353CC}">
              <c16:uniqueId val="{00000003-C5FF-459C-A342-6AC98983A4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74</c:v>
                </c:pt>
                <c:pt idx="3">
                  <c:v>80</c:v>
                </c:pt>
                <c:pt idx="6">
                  <c:v>89</c:v>
                </c:pt>
                <c:pt idx="9">
                  <c:v>94</c:v>
                </c:pt>
                <c:pt idx="12">
                  <c:v>97</c:v>
                </c:pt>
              </c:numCache>
            </c:numRef>
          </c:val>
          <c:extLst xmlns:c16r2="http://schemas.microsoft.com/office/drawing/2015/06/chart">
            <c:ext xmlns:c16="http://schemas.microsoft.com/office/drawing/2014/chart" uri="{C3380CC4-5D6E-409C-BE32-E72D297353CC}">
              <c16:uniqueId val="{00000004-C5FF-459C-A342-6AC98983A4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5FF-459C-A342-6AC98983A4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5FF-459C-A342-6AC98983A4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493</c:v>
                </c:pt>
                <c:pt idx="3">
                  <c:v>552</c:v>
                </c:pt>
                <c:pt idx="6">
                  <c:v>564</c:v>
                </c:pt>
                <c:pt idx="9">
                  <c:v>581</c:v>
                </c:pt>
                <c:pt idx="12">
                  <c:v>564</c:v>
                </c:pt>
              </c:numCache>
            </c:numRef>
          </c:val>
          <c:extLst xmlns:c16r2="http://schemas.microsoft.com/office/drawing/2015/06/chart">
            <c:ext xmlns:c16="http://schemas.microsoft.com/office/drawing/2014/chart" uri="{C3380CC4-5D6E-409C-BE32-E72D297353CC}">
              <c16:uniqueId val="{00000007-C5FF-459C-A342-6AC98983A452}"/>
            </c:ext>
          </c:extLst>
        </c:ser>
        <c:dLbls>
          <c:showLegendKey val="0"/>
          <c:showVal val="0"/>
          <c:showCatName val="0"/>
          <c:showSerName val="0"/>
          <c:showPercent val="0"/>
          <c:showBubbleSize val="0"/>
        </c:dLbls>
        <c:gapWidth val="100"/>
        <c:overlap val="100"/>
        <c:axId val="470475800"/>
        <c:axId val="47047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75</c:v>
                </c:pt>
                <c:pt idx="2">
                  <c:v>#N/A</c:v>
                </c:pt>
                <c:pt idx="3">
                  <c:v>#N/A</c:v>
                </c:pt>
                <c:pt idx="4">
                  <c:v>137</c:v>
                </c:pt>
                <c:pt idx="5">
                  <c:v>#N/A</c:v>
                </c:pt>
                <c:pt idx="6">
                  <c:v>#N/A</c:v>
                </c:pt>
                <c:pt idx="7">
                  <c:v>185</c:v>
                </c:pt>
                <c:pt idx="8">
                  <c:v>#N/A</c:v>
                </c:pt>
                <c:pt idx="9">
                  <c:v>#N/A</c:v>
                </c:pt>
                <c:pt idx="10">
                  <c:v>208</c:v>
                </c:pt>
                <c:pt idx="11">
                  <c:v>#N/A</c:v>
                </c:pt>
                <c:pt idx="12">
                  <c:v>#N/A</c:v>
                </c:pt>
                <c:pt idx="13">
                  <c:v>231</c:v>
                </c:pt>
                <c:pt idx="14">
                  <c:v>#N/A</c:v>
                </c:pt>
              </c:numCache>
            </c:numRef>
          </c:val>
          <c:smooth val="0"/>
          <c:extLst xmlns:c16r2="http://schemas.microsoft.com/office/drawing/2015/06/chart">
            <c:ext xmlns:c16="http://schemas.microsoft.com/office/drawing/2014/chart" uri="{C3380CC4-5D6E-409C-BE32-E72D297353CC}">
              <c16:uniqueId val="{00000008-C5FF-459C-A342-6AC98983A452}"/>
            </c:ext>
          </c:extLst>
        </c:ser>
        <c:dLbls>
          <c:showLegendKey val="0"/>
          <c:showVal val="0"/>
          <c:showCatName val="0"/>
          <c:showSerName val="0"/>
          <c:showPercent val="0"/>
          <c:showBubbleSize val="0"/>
        </c:dLbls>
        <c:marker val="1"/>
        <c:smooth val="0"/>
        <c:axId val="470475800"/>
        <c:axId val="470471488"/>
      </c:lineChart>
      <c:catAx>
        <c:axId val="47047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471488"/>
        <c:crosses val="autoZero"/>
        <c:auto val="1"/>
        <c:lblAlgn val="ctr"/>
        <c:lblOffset val="100"/>
        <c:tickLblSkip val="1"/>
        <c:tickMarkSkip val="1"/>
        <c:noMultiLvlLbl val="0"/>
      </c:catAx>
      <c:valAx>
        <c:axId val="47047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475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5522</c:v>
                </c:pt>
                <c:pt idx="5">
                  <c:v>5566</c:v>
                </c:pt>
                <c:pt idx="8">
                  <c:v>5304</c:v>
                </c:pt>
                <c:pt idx="11">
                  <c:v>4468</c:v>
                </c:pt>
                <c:pt idx="14">
                  <c:v>5489</c:v>
                </c:pt>
              </c:numCache>
            </c:numRef>
          </c:val>
          <c:extLst xmlns:c16r2="http://schemas.microsoft.com/office/drawing/2015/06/chart">
            <c:ext xmlns:c16="http://schemas.microsoft.com/office/drawing/2014/chart" uri="{C3380CC4-5D6E-409C-BE32-E72D297353CC}">
              <c16:uniqueId val="{00000000-087C-4F8E-A5CC-FDA1BF9C32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195</c:v>
                </c:pt>
                <c:pt idx="5">
                  <c:v>187</c:v>
                </c:pt>
                <c:pt idx="8">
                  <c:v>167</c:v>
                </c:pt>
                <c:pt idx="11">
                  <c:v>135</c:v>
                </c:pt>
                <c:pt idx="14">
                  <c:v>113</c:v>
                </c:pt>
              </c:numCache>
            </c:numRef>
          </c:val>
          <c:extLst xmlns:c16r2="http://schemas.microsoft.com/office/drawing/2015/06/chart">
            <c:ext xmlns:c16="http://schemas.microsoft.com/office/drawing/2014/chart" uri="{C3380CC4-5D6E-409C-BE32-E72D297353CC}">
              <c16:uniqueId val="{00000001-087C-4F8E-A5CC-FDA1BF9C32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4142</c:v>
                </c:pt>
                <c:pt idx="5">
                  <c:v>4566</c:v>
                </c:pt>
                <c:pt idx="8">
                  <c:v>4687</c:v>
                </c:pt>
                <c:pt idx="11">
                  <c:v>4753</c:v>
                </c:pt>
                <c:pt idx="14">
                  <c:v>4790</c:v>
                </c:pt>
              </c:numCache>
            </c:numRef>
          </c:val>
          <c:extLst xmlns:c16r2="http://schemas.microsoft.com/office/drawing/2015/06/chart">
            <c:ext xmlns:c16="http://schemas.microsoft.com/office/drawing/2014/chart" uri="{C3380CC4-5D6E-409C-BE32-E72D297353CC}">
              <c16:uniqueId val="{00000002-087C-4F8E-A5CC-FDA1BF9C32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87C-4F8E-A5CC-FDA1BF9C32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87C-4F8E-A5CC-FDA1BF9C32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7C-4F8E-A5CC-FDA1BF9C32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792</c:v>
                </c:pt>
                <c:pt idx="3">
                  <c:v>656</c:v>
                </c:pt>
                <c:pt idx="6">
                  <c:v>593</c:v>
                </c:pt>
                <c:pt idx="9">
                  <c:v>586</c:v>
                </c:pt>
                <c:pt idx="12">
                  <c:v>558</c:v>
                </c:pt>
              </c:numCache>
            </c:numRef>
          </c:val>
          <c:extLst xmlns:c16r2="http://schemas.microsoft.com/office/drawing/2015/06/chart">
            <c:ext xmlns:c16="http://schemas.microsoft.com/office/drawing/2014/chart" uri="{C3380CC4-5D6E-409C-BE32-E72D297353CC}">
              <c16:uniqueId val="{00000006-087C-4F8E-A5CC-FDA1BF9C32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491</c:v>
                </c:pt>
                <c:pt idx="3">
                  <c:v>489</c:v>
                </c:pt>
                <c:pt idx="6">
                  <c:v>455</c:v>
                </c:pt>
                <c:pt idx="9">
                  <c:v>422</c:v>
                </c:pt>
                <c:pt idx="12">
                  <c:v>391</c:v>
                </c:pt>
              </c:numCache>
            </c:numRef>
          </c:val>
          <c:extLst xmlns:c16r2="http://schemas.microsoft.com/office/drawing/2015/06/chart">
            <c:ext xmlns:c16="http://schemas.microsoft.com/office/drawing/2014/chart" uri="{C3380CC4-5D6E-409C-BE32-E72D297353CC}">
              <c16:uniqueId val="{00000007-087C-4F8E-A5CC-FDA1BF9C32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1748</c:v>
                </c:pt>
                <c:pt idx="3">
                  <c:v>1817</c:v>
                </c:pt>
                <c:pt idx="6">
                  <c:v>1910</c:v>
                </c:pt>
                <c:pt idx="9">
                  <c:v>1951</c:v>
                </c:pt>
                <c:pt idx="12">
                  <c:v>2032</c:v>
                </c:pt>
              </c:numCache>
            </c:numRef>
          </c:val>
          <c:extLst xmlns:c16r2="http://schemas.microsoft.com/office/drawing/2015/06/chart">
            <c:ext xmlns:c16="http://schemas.microsoft.com/office/drawing/2014/chart" uri="{C3380CC4-5D6E-409C-BE32-E72D297353CC}">
              <c16:uniqueId val="{00000008-087C-4F8E-A5CC-FDA1BF9C32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87C-4F8E-A5CC-FDA1BF9C32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6148</c:v>
                </c:pt>
                <c:pt idx="3">
                  <c:v>6055</c:v>
                </c:pt>
                <c:pt idx="6">
                  <c:v>5941</c:v>
                </c:pt>
                <c:pt idx="9">
                  <c:v>5871</c:v>
                </c:pt>
                <c:pt idx="12">
                  <c:v>5867</c:v>
                </c:pt>
              </c:numCache>
            </c:numRef>
          </c:val>
          <c:extLst xmlns:c16r2="http://schemas.microsoft.com/office/drawing/2015/06/chart">
            <c:ext xmlns:c16="http://schemas.microsoft.com/office/drawing/2014/chart" uri="{C3380CC4-5D6E-409C-BE32-E72D297353CC}">
              <c16:uniqueId val="{0000000A-087C-4F8E-A5CC-FDA1BF9C32A2}"/>
            </c:ext>
          </c:extLst>
        </c:ser>
        <c:dLbls>
          <c:showLegendKey val="0"/>
          <c:showVal val="0"/>
          <c:showCatName val="0"/>
          <c:showSerName val="0"/>
          <c:showPercent val="0"/>
          <c:showBubbleSize val="0"/>
        </c:dLbls>
        <c:gapWidth val="100"/>
        <c:overlap val="100"/>
        <c:axId val="470476192"/>
        <c:axId val="470477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87C-4F8E-A5CC-FDA1BF9C32A2}"/>
            </c:ext>
          </c:extLst>
        </c:ser>
        <c:dLbls>
          <c:showLegendKey val="0"/>
          <c:showVal val="0"/>
          <c:showCatName val="0"/>
          <c:showSerName val="0"/>
          <c:showPercent val="0"/>
          <c:showBubbleSize val="0"/>
        </c:dLbls>
        <c:marker val="1"/>
        <c:smooth val="0"/>
        <c:axId val="470476192"/>
        <c:axId val="470477368"/>
      </c:lineChart>
      <c:catAx>
        <c:axId val="47047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477368"/>
        <c:crosses val="autoZero"/>
        <c:auto val="1"/>
        <c:lblAlgn val="ctr"/>
        <c:lblOffset val="100"/>
        <c:tickLblSkip val="1"/>
        <c:tickMarkSkip val="1"/>
        <c:noMultiLvlLbl val="0"/>
      </c:catAx>
      <c:valAx>
        <c:axId val="470477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47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2612</c:v>
                </c:pt>
                <c:pt idx="1">
                  <c:v>2880</c:v>
                </c:pt>
                <c:pt idx="2">
                  <c:v>2881</c:v>
                </c:pt>
              </c:numCache>
            </c:numRef>
          </c:val>
          <c:extLst xmlns:c16r2="http://schemas.microsoft.com/office/drawing/2015/06/chart">
            <c:ext xmlns:c16="http://schemas.microsoft.com/office/drawing/2014/chart" uri="{C3380CC4-5D6E-409C-BE32-E72D297353CC}">
              <c16:uniqueId val="{00000000-BFDF-4C97-82D6-17F3B5404D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388</c:v>
                </c:pt>
                <c:pt idx="1">
                  <c:v>238</c:v>
                </c:pt>
                <c:pt idx="2">
                  <c:v>238</c:v>
                </c:pt>
              </c:numCache>
            </c:numRef>
          </c:val>
          <c:extLst xmlns:c16r2="http://schemas.microsoft.com/office/drawing/2015/06/chart">
            <c:ext xmlns:c16="http://schemas.microsoft.com/office/drawing/2014/chart" uri="{C3380CC4-5D6E-409C-BE32-E72D297353CC}">
              <c16:uniqueId val="{00000001-BFDF-4C97-82D6-17F3B5404D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1110</c:v>
                </c:pt>
                <c:pt idx="1">
                  <c:v>1108</c:v>
                </c:pt>
                <c:pt idx="2">
                  <c:v>1144</c:v>
                </c:pt>
              </c:numCache>
            </c:numRef>
          </c:val>
          <c:extLst xmlns:c16r2="http://schemas.microsoft.com/office/drawing/2015/06/chart">
            <c:ext xmlns:c16="http://schemas.microsoft.com/office/drawing/2014/chart" uri="{C3380CC4-5D6E-409C-BE32-E72D297353CC}">
              <c16:uniqueId val="{00000002-BFDF-4C97-82D6-17F3B5404DA8}"/>
            </c:ext>
          </c:extLst>
        </c:ser>
        <c:dLbls>
          <c:showLegendKey val="0"/>
          <c:showVal val="0"/>
          <c:showCatName val="0"/>
          <c:showSerName val="0"/>
          <c:showPercent val="0"/>
          <c:showBubbleSize val="0"/>
        </c:dLbls>
        <c:gapWidth val="120"/>
        <c:overlap val="100"/>
        <c:axId val="470471096"/>
        <c:axId val="470476584"/>
      </c:barChart>
      <c:catAx>
        <c:axId val="470471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0476584"/>
        <c:crosses val="autoZero"/>
        <c:auto val="1"/>
        <c:lblAlgn val="ctr"/>
        <c:lblOffset val="100"/>
        <c:tickLblSkip val="1"/>
        <c:tickMarkSkip val="1"/>
        <c:noMultiLvlLbl val="0"/>
      </c:catAx>
      <c:valAx>
        <c:axId val="470476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0471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2F-4727-B5FD-AEAE2312E189}"/>
                </c:ext>
                <c:ext xmlns:c15="http://schemas.microsoft.com/office/drawing/2012/chart" uri="{CE6537A1-D6FC-4f65-9D91-7224C49458BB}">
                  <c15:dlblFieldTable>
                    <c15:dlblFTEntry>
                      <c15:txfldGUID>{F9166515-F0C1-4217-9DD1-A31AE1AACF83}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2F-4727-B5FD-AEAE2312E189}"/>
                </c:ext>
                <c:ext xmlns:c15="http://schemas.microsoft.com/office/drawing/2012/chart" uri="{CE6537A1-D6FC-4f65-9D91-7224C49458BB}">
                  <c15:dlblFieldTable>
                    <c15:dlblFTEntry>
                      <c15:txfldGUID>{44EDE928-8F24-4920-95B8-52037AB84D40}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32F-4727-B5FD-AEAE2312E189}"/>
                </c:ext>
                <c:ext xmlns:c15="http://schemas.microsoft.com/office/drawing/2012/chart" uri="{CE6537A1-D6FC-4f65-9D91-7224C49458BB}">
                  <c15:dlblFieldTable>
                    <c15:dlblFTEntry>
                      <c15:txfldGUID>{A959AA13-64BD-4552-A03A-F1ACDC81E7E9}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2F-4727-B5FD-AEAE2312E189}"/>
                </c:ext>
                <c:ext xmlns:c15="http://schemas.microsoft.com/office/drawing/2012/chart" uri="{CE6537A1-D6FC-4f65-9D91-7224C49458BB}">
                  <c15:dlblFieldTable>
                    <c15:dlblFTEntry>
                      <c15:txfldGUID>{383B7230-8C81-494E-993D-5D7679927829}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2F-4727-B5FD-AEAE2312E189}"/>
                </c:ext>
                <c:ext xmlns:c15="http://schemas.microsoft.com/office/drawing/2012/chart" uri="{CE6537A1-D6FC-4f65-9D91-7224C49458BB}">
                  <c15:dlblFieldTable>
                    <c15:dlblFTEntry>
                      <c15:txfldGUID>{688FD84F-5236-41D0-93E7-4E875883E1F4}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2F-4727-B5FD-AEAE2312E189}"/>
                </c:ext>
                <c:ext xmlns:c15="http://schemas.microsoft.com/office/drawing/2012/chart" uri="{CE6537A1-D6FC-4f65-9D91-7224C49458BB}">
                  <c15:dlblFieldTable>
                    <c15:dlblFTEntry>
                      <c15:txfldGUID>{3500A320-D72B-46E8-BA00-B27FB7E72A9D}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2F-4727-B5FD-AEAE2312E189}"/>
                </c:ext>
                <c:ext xmlns:c15="http://schemas.microsoft.com/office/drawing/2012/chart" uri="{CE6537A1-D6FC-4f65-9D91-7224C49458BB}">
                  <c15:dlblFieldTable>
                    <c15:dlblFTEntry>
                      <c15:txfldGUID>{70F8D5A8-F954-46C4-B37C-7B57B0DC91AF}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32F-4727-B5FD-AEAE2312E189}"/>
                </c:ext>
                <c:ext xmlns:c15="http://schemas.microsoft.com/office/drawing/2012/chart" uri="{CE6537A1-D6FC-4f65-9D91-7224C49458BB}">
                  <c15:dlblFieldTable>
                    <c15:dlblFTEntry>
                      <c15:txfldGUID>{EC512919-25C7-460C-807C-F165B461C2BF}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2F-4727-B5FD-AEAE2312E189}"/>
                </c:ext>
                <c:ext xmlns:c15="http://schemas.microsoft.com/office/drawing/2012/chart" uri="{CE6537A1-D6FC-4f65-9D91-7224C49458BB}">
                  <c15:dlblFieldTable>
                    <c15:dlblFTEntry>
                      <c15:txfldGUID>{B560A928-DBCB-4FB1-995F-D323D4CBD1F7}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54.7</c:v>
                </c:pt>
                <c:pt idx="24">
                  <c:v>57.1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32F-4727-B5FD-AEAE2312E1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32F-4727-B5FD-AEAE2312E189}"/>
                </c:ext>
                <c:ext xmlns:c15="http://schemas.microsoft.com/office/drawing/2012/chart" uri="{CE6537A1-D6FC-4f65-9D91-7224C49458BB}">
                  <c15:dlblFieldTable>
                    <c15:dlblFTEntry>
                      <c15:txfldGUID>{09D2AE79-8437-47BB-BDD0-B1DF6B5518BC}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32F-4727-B5FD-AEAE2312E189}"/>
                </c:ext>
                <c:ext xmlns:c15="http://schemas.microsoft.com/office/drawing/2012/chart" uri="{CE6537A1-D6FC-4f65-9D91-7224C49458BB}">
                  <c15:dlblFieldTable>
                    <c15:dlblFTEntry>
                      <c15:txfldGUID>{3A7D1726-307F-4252-B83F-0729AA9A8364}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32F-4727-B5FD-AEAE2312E189}"/>
                </c:ext>
                <c:ext xmlns:c15="http://schemas.microsoft.com/office/drawing/2012/chart" uri="{CE6537A1-D6FC-4f65-9D91-7224C49458BB}">
                  <c15:dlblFieldTable>
                    <c15:dlblFTEntry>
                      <c15:txfldGUID>{7BCCD8EA-FFEF-42C7-ACF2-229331F0357F}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32F-4727-B5FD-AEAE2312E189}"/>
                </c:ext>
                <c:ext xmlns:c15="http://schemas.microsoft.com/office/drawing/2012/chart" uri="{CE6537A1-D6FC-4f65-9D91-7224C49458BB}">
                  <c15:dlblFieldTable>
                    <c15:dlblFTEntry>
                      <c15:txfldGUID>{14B81702-FC02-4E72-A9E0-F659353C1918}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32F-4727-B5FD-AEAE2312E189}"/>
                </c:ext>
                <c:ext xmlns:c15="http://schemas.microsoft.com/office/drawing/2012/chart" uri="{CE6537A1-D6FC-4f65-9D91-7224C49458BB}">
                  <c15:dlblFieldTable>
                    <c15:dlblFTEntry>
                      <c15:txfldGUID>{DD3B94ED-CE1E-4423-8A09-4613B8C931FA}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32F-4727-B5FD-AEAE2312E189}"/>
                </c:ext>
                <c:ext xmlns:c15="http://schemas.microsoft.com/office/drawing/2012/chart" uri="{CE6537A1-D6FC-4f65-9D91-7224C49458BB}">
                  <c15:dlblFieldTable>
                    <c15:dlblFTEntry>
                      <c15:txfldGUID>{F6A87780-BA01-49FC-B381-7FF676FCA51B}</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32F-4727-B5FD-AEAE2312E189}"/>
                </c:ext>
                <c:ext xmlns:c15="http://schemas.microsoft.com/office/drawing/2012/chart" uri="{CE6537A1-D6FC-4f65-9D91-7224C49458BB}">
                  <c15:layout/>
                  <c15:dlblFieldTable>
                    <c15:dlblFTEntry>
                      <c15:txfldGUID>{D9868E3F-5E2E-4323-BB9B-00CDC5B050D3}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32F-4727-B5FD-AEAE2312E189}"/>
                </c:ext>
                <c:ext xmlns:c15="http://schemas.microsoft.com/office/drawing/2012/chart" uri="{CE6537A1-D6FC-4f65-9D91-7224C49458BB}">
                  <c15:layout/>
                  <c15:dlblFieldTable>
                    <c15:dlblFTEntry>
                      <c15:txfldGUID>{274B6848-3DC4-4112-BEB6-6E47ECA8B20A}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32F-4727-B5FD-AEAE2312E189}"/>
                </c:ext>
                <c:ext xmlns:c15="http://schemas.microsoft.com/office/drawing/2012/chart" uri="{CE6537A1-D6FC-4f65-9D91-7224C49458BB}">
                  <c15:dlblFieldTable>
                    <c15:dlblFTEntry>
                      <c15:txfldGUID>{180C6349-CC65-4136-B5BC-A73ACCF88E56}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numCache>
            </c:numRef>
          </c:xVal>
          <c:yVal>
            <c:numRef>
              <c:f>公会計指標分析・財政指標組合せ分析表!$BP$55:$DC$55</c:f>
              <c:numCache>
                <c:formatCode>#,##0.0;"▲ "#,##0.0</c:formatCode>
                <c:ptCount val="40"/>
                <c:pt idx="16">
                  <c:v>13</c:v>
                </c:pt>
                <c:pt idx="24">
                  <c:v>21</c:v>
                </c:pt>
              </c:numCache>
            </c:numRef>
          </c:yVal>
          <c:smooth val="0"/>
          <c:extLst xmlns:c16r2="http://schemas.microsoft.com/office/drawing/2015/06/chart">
            <c:ext xmlns:c16="http://schemas.microsoft.com/office/drawing/2014/chart" uri="{C3380CC4-5D6E-409C-BE32-E72D297353CC}">
              <c16:uniqueId val="{00000013-C32F-4727-B5FD-AEAE2312E189}"/>
            </c:ext>
          </c:extLst>
        </c:ser>
        <c:dLbls>
          <c:showLegendKey val="0"/>
          <c:showVal val="1"/>
          <c:showCatName val="0"/>
          <c:showSerName val="0"/>
          <c:showPercent val="0"/>
          <c:showBubbleSize val="0"/>
        </c:dLbls>
        <c:axId val="470474624"/>
        <c:axId val="470478152"/>
      </c:scatterChart>
      <c:valAx>
        <c:axId val="470474624"/>
        <c:scaling>
          <c:orientation val="minMax"/>
          <c:max val="56.4"/>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478152"/>
        <c:crosses val="autoZero"/>
        <c:crossBetween val="midCat"/>
      </c:valAx>
      <c:valAx>
        <c:axId val="470478152"/>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474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70A-4591-9907-B6A5FAEE6EB4}"/>
                </c:ext>
                <c:ext xmlns:c15="http://schemas.microsoft.com/office/drawing/2012/chart" uri="{CE6537A1-D6FC-4f65-9D91-7224C49458BB}">
                  <c15:dlblFieldTable>
                    <c15:dlblFTEntry>
                      <c15:txfldGUID>{F4081596-0026-4351-AB7B-709DFDE8C5A5}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70A-4591-9907-B6A5FAEE6EB4}"/>
                </c:ext>
                <c:ext xmlns:c15="http://schemas.microsoft.com/office/drawing/2012/chart" uri="{CE6537A1-D6FC-4f65-9D91-7224C49458BB}">
                  <c15:dlblFieldTable>
                    <c15:dlblFTEntry>
                      <c15:txfldGUID>{3B56F4D6-BAFA-48DE-8E0B-0D050F736C98}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70A-4591-9907-B6A5FAEE6EB4}"/>
                </c:ext>
                <c:ext xmlns:c15="http://schemas.microsoft.com/office/drawing/2012/chart" uri="{CE6537A1-D6FC-4f65-9D91-7224C49458BB}">
                  <c15:dlblFieldTable>
                    <c15:dlblFTEntry>
                      <c15:txfldGUID>{837B7C51-E9C8-42FC-A610-060054EE5C71}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70A-4591-9907-B6A5FAEE6EB4}"/>
                </c:ext>
                <c:ext xmlns:c15="http://schemas.microsoft.com/office/drawing/2012/chart" uri="{CE6537A1-D6FC-4f65-9D91-7224C49458BB}">
                  <c15:dlblFieldTable>
                    <c15:dlblFTEntry>
                      <c15:txfldGUID>{17864B0B-C225-4A39-8BCD-81A8095B8A13}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70A-4591-9907-B6A5FAEE6EB4}"/>
                </c:ext>
                <c:ext xmlns:c15="http://schemas.microsoft.com/office/drawing/2012/chart" uri="{CE6537A1-D6FC-4f65-9D91-7224C49458BB}">
                  <c15:dlblFieldTable>
                    <c15:dlblFTEntry>
                      <c15:txfldGUID>{11E38D36-2887-47AC-AB4E-D80D319912DE}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70A-4591-9907-B6A5FAEE6EB4}"/>
                </c:ext>
                <c:ext xmlns:c15="http://schemas.microsoft.com/office/drawing/2012/chart" uri="{CE6537A1-D6FC-4f65-9D91-7224C49458BB}">
                  <c15:dlblFieldTable>
                    <c15:dlblFTEntry>
                      <c15:txfldGUID>{F6551BFA-57C9-4152-8157-4C4EB9341D24}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70A-4591-9907-B6A5FAEE6EB4}"/>
                </c:ext>
                <c:ext xmlns:c15="http://schemas.microsoft.com/office/drawing/2012/chart" uri="{CE6537A1-D6FC-4f65-9D91-7224C49458BB}">
                  <c15:dlblFieldTable>
                    <c15:dlblFTEntry>
                      <c15:txfldGUID>{1A1E7E67-8F0F-4129-9FE9-658C31DF7636}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70A-4591-9907-B6A5FAEE6EB4}"/>
                </c:ext>
                <c:ext xmlns:c15="http://schemas.microsoft.com/office/drawing/2012/chart" uri="{CE6537A1-D6FC-4f65-9D91-7224C49458BB}">
                  <c15:dlblFieldTable>
                    <c15:dlblFTEntry>
                      <c15:txfldGUID>{03EF3CF7-9A09-464C-B499-FA22CB61C673}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70A-4591-9907-B6A5FAEE6EB4}"/>
                </c:ext>
                <c:ext xmlns:c15="http://schemas.microsoft.com/office/drawing/2012/chart" uri="{CE6537A1-D6FC-4f65-9D91-7224C49458BB}">
                  <c15:dlblFieldTable>
                    <c15:dlblFTEntry>
                      <c15:txfldGUID>{E76324D2-C154-49F0-9DF4-B7AD082A919D}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2.8</c:v>
                </c:pt>
                <c:pt idx="16">
                  <c:v>3.2</c:v>
                </c:pt>
                <c:pt idx="24">
                  <c:v>4.2</c:v>
                </c:pt>
                <c:pt idx="32">
                  <c:v>4.9000000000000004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70A-4591-9907-B6A5FAEE6E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70A-4591-9907-B6A5FAEE6EB4}"/>
                </c:ext>
                <c:ext xmlns:c15="http://schemas.microsoft.com/office/drawing/2012/chart" uri="{CE6537A1-D6FC-4f65-9D91-7224C49458BB}">
                  <c15:layout/>
                  <c15:dlblFieldTable>
                    <c15:dlblFTEntry>
                      <c15:txfldGUID>{4EACF5BF-E70B-4781-BFB1-2733B9F27C26}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70A-4591-9907-B6A5FAEE6EB4}"/>
                </c:ext>
                <c:ext xmlns:c15="http://schemas.microsoft.com/office/drawing/2012/chart" uri="{CE6537A1-D6FC-4f65-9D91-7224C49458BB}">
                  <c15:dlblFieldTable>
                    <c15:dlblFTEntry>
                      <c15:txfldGUID>{B7E10BFB-0508-46B6-9D99-0B86F93CC16E}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70A-4591-9907-B6A5FAEE6EB4}"/>
                </c:ext>
                <c:ext xmlns:c15="http://schemas.microsoft.com/office/drawing/2012/chart" uri="{CE6537A1-D6FC-4f65-9D91-7224C49458BB}">
                  <c15:dlblFieldTable>
                    <c15:dlblFTEntry>
                      <c15:txfldGUID>{89B9E87C-5AF2-4A29-AF0E-65A0F6623BB4}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70A-4591-9907-B6A5FAEE6EB4}"/>
                </c:ext>
                <c:ext xmlns:c15="http://schemas.microsoft.com/office/drawing/2012/chart" uri="{CE6537A1-D6FC-4f65-9D91-7224C49458BB}">
                  <c15:dlblFieldTable>
                    <c15:dlblFTEntry>
                      <c15:txfldGUID>{33BA0324-36F2-427F-A1FF-88F457E6D5E4}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70A-4591-9907-B6A5FAEE6EB4}"/>
                </c:ext>
                <c:ext xmlns:c15="http://schemas.microsoft.com/office/drawing/2012/chart" uri="{CE6537A1-D6FC-4f65-9D91-7224C49458BB}">
                  <c15:dlblFieldTable>
                    <c15:dlblFTEntry>
                      <c15:txfldGUID>{4D0BA2BA-49F7-4A48-8E69-2298577A19CF}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70A-4591-9907-B6A5FAEE6EB4}"/>
                </c:ext>
                <c:ext xmlns:c15="http://schemas.microsoft.com/office/drawing/2012/chart" uri="{CE6537A1-D6FC-4f65-9D91-7224C49458BB}">
                  <c15:layout/>
                  <c15:dlblFieldTable>
                    <c15:dlblFTEntry>
                      <c15:txfldGUID>{71FD830D-4F07-4FAE-8D00-F587DB6C21D0}</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70A-4591-9907-B6A5FAEE6EB4}"/>
                </c:ext>
                <c:ext xmlns:c15="http://schemas.microsoft.com/office/drawing/2012/chart" uri="{CE6537A1-D6FC-4f65-9D91-7224C49458BB}">
                  <c15:layout/>
                  <c15:dlblFieldTable>
                    <c15:dlblFTEntry>
                      <c15:txfldGUID>{2150B3E1-72BD-4310-BCD5-D4767A46627B}</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70A-4591-9907-B6A5FAEE6EB4}"/>
                </c:ext>
                <c:ext xmlns:c15="http://schemas.microsoft.com/office/drawing/2012/chart" uri="{CE6537A1-D6FC-4f65-9D91-7224C49458BB}">
                  <c15:layout/>
                  <c15:dlblFieldTable>
                    <c15:dlblFTEntry>
                      <c15:txfldGUID>{C8218107-B19E-4F54-96AB-EAAF8F82E828}</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70A-4591-9907-B6A5FAEE6EB4}"/>
                </c:ext>
                <c:ext xmlns:c15="http://schemas.microsoft.com/office/drawing/2012/chart" uri="{CE6537A1-D6FC-4f65-9D91-7224C49458BB}">
                  <c15:layout/>
                  <c15:dlblFieldTable>
                    <c15:dlblFTEntry>
                      <c15:txfldGUID>{63E75F7D-0BCF-4ADE-B228-589715B3E26F}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370A-4591-9907-B6A5FAEE6EB4}"/>
            </c:ext>
          </c:extLst>
        </c:ser>
        <c:dLbls>
          <c:showLegendKey val="0"/>
          <c:showVal val="1"/>
          <c:showCatName val="0"/>
          <c:showSerName val="0"/>
          <c:showPercent val="0"/>
          <c:showBubbleSize val="0"/>
        </c:dLbls>
        <c:axId val="470476976"/>
        <c:axId val="470473448"/>
      </c:scatterChart>
      <c:valAx>
        <c:axId val="470476976"/>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473448"/>
        <c:crosses val="autoZero"/>
        <c:crossBetween val="midCat"/>
      </c:valAx>
      <c:valAx>
        <c:axId val="470473448"/>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4769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高金利償還分が徐々に完済し、元利償還金が減少傾向にあったが、措置期間が終了した大型事業分の起債の償還が始まるため今後は増加が見込まれる。また、下水道事業の起債残高の増加により普通会計への負担の増加も見込まれる。新規起債の際は、必要性を勘案し計画的に行う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４年度以降は、将来負担額が充当可能財源等を下回っている。平成２８年度から都市再生整備計画事業等で記載を行っており、数値の悪化が見込まれる。必要最小限の起債に留め、充当可能基金の積立を図り高い水準での比率の維持が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徳島県北島町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行革、経費節減等により捻出した額及び歳出の不用額について積立を行ったため。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社会保障関係経費の増大や公共施設等の老朽化対策、その他の将来への備えのため、地方財政法第７条第１項による積立のほか、行革、経費節減等により捻出した額の積立を行っていく。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公共施設等整備基金：公共施設等の整備（新設、増改築、修繕又は新設等に伴う用地取得）に要する経費の財源に充てるため。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平成３２年度までに公共施設の個別施設計画策定を行い、必要な費用について計画的に積立を行っていく。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地方財政法第７条第１項による積立を行った。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社会保障関係経費の増大や公共施設等の老朽化対策、その他の将来への備えのため、地方財政法第７条第１項による積立のほか、行革、経費節減等により捻出した額の積立を行っていく。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計画的な起債により、償還の金額も安定しているため現状維持とする。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23,152
23,003
8.74
7,834,265
7,516,667
197,426
4,659,390
5,866,960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有形固定資産減価償却率は、全国平均より低い水準となっているが、類似団体と比較すると少し高い水準となっている。昨年に比べて償却率は上昇しており今後の施設管理の適正化に努める。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3" name="直線コネクタ 72"/>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4"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5" name="直線コネクタ 74"/>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6"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7" name="直線コネクタ 76"/>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8"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9" name="フローチャート: 判断 78"/>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80" name="フローチャート: 判断 79"/>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1" name="フローチャート: 判断 80"/>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7" name="楕円 86"/>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75928</xdr:rowOff>
    </xdr:from>
    <xdr:to>
      <xdr:col>15</xdr:col>
      <xdr:colOff>187325</xdr:colOff>
      <xdr:row>31</xdr:row>
      <xdr:rowOff>6078</xdr:rowOff>
    </xdr:to>
    <xdr:sp macro="" textlink="">
      <xdr:nvSpPr>
        <xdr:cNvPr id="88" name="楕円 87"/>
        <xdr:cNvSpPr/>
      </xdr:nvSpPr>
      <xdr:spPr>
        <a:xfrm>
          <a:off x="3238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126728</xdr:rowOff>
    </xdr:to>
    <xdr:cxnSp macro="">
      <xdr:nvCxnSpPr>
        <xdr:cNvPr id="89" name="直線コネクタ 88"/>
        <xdr:cNvCxnSpPr/>
      </xdr:nvCxnSpPr>
      <xdr:spPr>
        <a:xfrm flipV="1">
          <a:off x="3289300" y="5967730"/>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90"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91"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92" name="n_1mainValue有形固定資産減価償却率"/>
        <xdr:cNvSpPr txBox="1"/>
      </xdr:nvSpPr>
      <xdr:spPr>
        <a:xfrm>
          <a:off x="38360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22605</xdr:rowOff>
    </xdr:from>
    <xdr:ext cx="405111" cy="259045"/>
    <xdr:sp macro="" textlink="">
      <xdr:nvSpPr>
        <xdr:cNvPr id="93" name="n_2mainValue有形固定資産減価償却率"/>
        <xdr:cNvSpPr txBox="1"/>
      </xdr:nvSpPr>
      <xdr:spPr>
        <a:xfrm>
          <a:off x="3086744" y="576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債務償還可能年数は、全国及び県に比べ短い期間となっている。類似団体順位も比較的高い位置しているので計画的な財政運営に努める。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4" name="テキスト ボックス 11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6" name="テキスト ボックス 11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2" name="直線コネクタ 121"/>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5"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6" name="直線コネクタ 125"/>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7"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8" name="フローチャート: 判断 127"/>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48895</xdr:rowOff>
    </xdr:from>
    <xdr:to>
      <xdr:col>76</xdr:col>
      <xdr:colOff>73025</xdr:colOff>
      <xdr:row>33</xdr:row>
      <xdr:rowOff>150495</xdr:rowOff>
    </xdr:to>
    <xdr:sp macro="" textlink="">
      <xdr:nvSpPr>
        <xdr:cNvPr id="134" name="楕円 133"/>
        <xdr:cNvSpPr/>
      </xdr:nvSpPr>
      <xdr:spPr>
        <a:xfrm>
          <a:off x="14744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27322</xdr:rowOff>
    </xdr:from>
    <xdr:ext cx="340478" cy="259045"/>
    <xdr:sp macro="" textlink="">
      <xdr:nvSpPr>
        <xdr:cNvPr id="135" name="債務償還可能年数該当値テキスト"/>
        <xdr:cNvSpPr txBox="1"/>
      </xdr:nvSpPr>
      <xdr:spPr>
        <a:xfrm>
          <a:off x="14846300" y="6456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23,152
23,003
8.74
7,834,265
7,516,667
197,426
4,659,390
5,866,960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0" name="楕円 69"/>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71" name="楕円 70"/>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118110</xdr:rowOff>
    </xdr:from>
    <xdr:to>
      <xdr:col>19</xdr:col>
      <xdr:colOff>177800</xdr:colOff>
      <xdr:row>37</xdr:row>
      <xdr:rowOff>156210</xdr:rowOff>
    </xdr:to>
    <xdr:cxnSp macro="">
      <xdr:nvCxnSpPr>
        <xdr:cNvPr id="72" name="直線コネクタ 71"/>
        <xdr:cNvCxnSpPr/>
      </xdr:nvCxnSpPr>
      <xdr:spPr>
        <a:xfrm flipV="1">
          <a:off x="2908300" y="6461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3"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4"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13987</xdr:rowOff>
    </xdr:from>
    <xdr:ext cx="405111" cy="259045"/>
    <xdr:sp macro="" textlink="">
      <xdr:nvSpPr>
        <xdr:cNvPr id="75" name="n_1main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6" name="n_2main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140295</xdr:rowOff>
    </xdr:from>
    <xdr:to>
      <xdr:col>50</xdr:col>
      <xdr:colOff>165100</xdr:colOff>
      <xdr:row>40</xdr:row>
      <xdr:rowOff>70445</xdr:rowOff>
    </xdr:to>
    <xdr:sp macro="" textlink="">
      <xdr:nvSpPr>
        <xdr:cNvPr id="112" name="楕円 111"/>
        <xdr:cNvSpPr/>
      </xdr:nvSpPr>
      <xdr:spPr>
        <a:xfrm>
          <a:off x="9588500" y="68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139060</xdr:rowOff>
    </xdr:from>
    <xdr:to>
      <xdr:col>46</xdr:col>
      <xdr:colOff>38100</xdr:colOff>
      <xdr:row>40</xdr:row>
      <xdr:rowOff>69210</xdr:rowOff>
    </xdr:to>
    <xdr:sp macro="" textlink="">
      <xdr:nvSpPr>
        <xdr:cNvPr id="113" name="楕円 112"/>
        <xdr:cNvSpPr/>
      </xdr:nvSpPr>
      <xdr:spPr>
        <a:xfrm>
          <a:off x="8699500" y="68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18410</xdr:rowOff>
    </xdr:from>
    <xdr:to>
      <xdr:col>50</xdr:col>
      <xdr:colOff>114300</xdr:colOff>
      <xdr:row>40</xdr:row>
      <xdr:rowOff>19645</xdr:rowOff>
    </xdr:to>
    <xdr:cxnSp macro="">
      <xdr:nvCxnSpPr>
        <xdr:cNvPr id="114" name="直線コネクタ 113"/>
        <xdr:cNvCxnSpPr/>
      </xdr:nvCxnSpPr>
      <xdr:spPr>
        <a:xfrm>
          <a:off x="8750300" y="6876410"/>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5"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6"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61572</xdr:rowOff>
    </xdr:from>
    <xdr:ext cx="469744" cy="259045"/>
    <xdr:sp macro="" textlink="">
      <xdr:nvSpPr>
        <xdr:cNvPr id="117" name="n_1mainValue【道路】&#10;一人当たり延長"/>
        <xdr:cNvSpPr txBox="1"/>
      </xdr:nvSpPr>
      <xdr:spPr>
        <a:xfrm>
          <a:off x="9391727" y="69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60337</xdr:rowOff>
    </xdr:from>
    <xdr:ext cx="469744" cy="259045"/>
    <xdr:sp macro="" textlink="">
      <xdr:nvSpPr>
        <xdr:cNvPr id="118" name="n_2mainValue【道路】&#10;一人当たり延長"/>
        <xdr:cNvSpPr txBox="1"/>
      </xdr:nvSpPr>
      <xdr:spPr>
        <a:xfrm>
          <a:off x="8515427" y="69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58" name="楕円 157"/>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78196</xdr:rowOff>
    </xdr:from>
    <xdr:to>
      <xdr:col>15</xdr:col>
      <xdr:colOff>101600</xdr:colOff>
      <xdr:row>61</xdr:row>
      <xdr:rowOff>8346</xdr:rowOff>
    </xdr:to>
    <xdr:sp macro="" textlink="">
      <xdr:nvSpPr>
        <xdr:cNvPr id="159" name="楕円 158"/>
        <xdr:cNvSpPr/>
      </xdr:nvSpPr>
      <xdr:spPr>
        <a:xfrm>
          <a:off x="2857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128996</xdr:rowOff>
    </xdr:to>
    <xdr:cxnSp macro="">
      <xdr:nvCxnSpPr>
        <xdr:cNvPr id="160" name="直線コネクタ 159"/>
        <xdr:cNvCxnSpPr/>
      </xdr:nvCxnSpPr>
      <xdr:spPr>
        <a:xfrm flipV="1">
          <a:off x="2908300" y="103898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61"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2"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163" name="n_1mainValue【橋りょう・トンネル】&#10;有形固定資産減価償却率"/>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170923</xdr:rowOff>
    </xdr:from>
    <xdr:ext cx="405111" cy="259045"/>
    <xdr:sp macro="" textlink="">
      <xdr:nvSpPr>
        <xdr:cNvPr id="164" name="n_2mainValue【橋りょう・トンネル】&#10;有形固定資産減価償却率"/>
        <xdr:cNvSpPr txBox="1"/>
      </xdr:nvSpPr>
      <xdr:spPr>
        <a:xfrm>
          <a:off x="2705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3"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68842</xdr:rowOff>
    </xdr:from>
    <xdr:to>
      <xdr:col>50</xdr:col>
      <xdr:colOff>165100</xdr:colOff>
      <xdr:row>63</xdr:row>
      <xdr:rowOff>170442</xdr:rowOff>
    </xdr:to>
    <xdr:sp macro="" textlink="">
      <xdr:nvSpPr>
        <xdr:cNvPr id="202" name="楕円 201"/>
        <xdr:cNvSpPr/>
      </xdr:nvSpPr>
      <xdr:spPr>
        <a:xfrm>
          <a:off x="9588500" y="108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68290</xdr:rowOff>
    </xdr:from>
    <xdr:to>
      <xdr:col>46</xdr:col>
      <xdr:colOff>38100</xdr:colOff>
      <xdr:row>63</xdr:row>
      <xdr:rowOff>169890</xdr:rowOff>
    </xdr:to>
    <xdr:sp macro="" textlink="">
      <xdr:nvSpPr>
        <xdr:cNvPr id="203" name="楕円 202"/>
        <xdr:cNvSpPr/>
      </xdr:nvSpPr>
      <xdr:spPr>
        <a:xfrm>
          <a:off x="8699500" y="108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119090</xdr:rowOff>
    </xdr:from>
    <xdr:to>
      <xdr:col>50</xdr:col>
      <xdr:colOff>114300</xdr:colOff>
      <xdr:row>63</xdr:row>
      <xdr:rowOff>119642</xdr:rowOff>
    </xdr:to>
    <xdr:cxnSp macro="">
      <xdr:nvCxnSpPr>
        <xdr:cNvPr id="204" name="直線コネクタ 203"/>
        <xdr:cNvCxnSpPr/>
      </xdr:nvCxnSpPr>
      <xdr:spPr>
        <a:xfrm>
          <a:off x="8750300" y="10920440"/>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5"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6"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161569</xdr:rowOff>
    </xdr:from>
    <xdr:ext cx="599010" cy="259045"/>
    <xdr:sp macro="" textlink="">
      <xdr:nvSpPr>
        <xdr:cNvPr id="207" name="n_1mainValue【橋りょう・トンネル】&#10;一人当たり有形固定資産（償却資産）額"/>
        <xdr:cNvSpPr txBox="1"/>
      </xdr:nvSpPr>
      <xdr:spPr>
        <a:xfrm>
          <a:off x="9327095" y="1096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161017</xdr:rowOff>
    </xdr:from>
    <xdr:ext cx="599010" cy="259045"/>
    <xdr:sp macro="" textlink="">
      <xdr:nvSpPr>
        <xdr:cNvPr id="208" name="n_2mainValue【橋りょう・トンネル】&#10;一人当たり有形固定資産（償却資産）額"/>
        <xdr:cNvSpPr txBox="1"/>
      </xdr:nvSpPr>
      <xdr:spPr>
        <a:xfrm>
          <a:off x="8450795" y="1096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9" name="テキスト ボックス 2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0" name="直線コネクタ 2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1" name="直線コネクタ 2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2" name="テキスト ボックス 25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3" name="直線コネクタ 2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4" name="テキスト ボックス 2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5" name="直線コネクタ 2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6" name="テキスト ボックス 2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7" name="直線コネクタ 2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8" name="テキスト ボックス 2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9" name="直線コネクタ 2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0" name="テキスト ボックス 2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1" name="直線コネクタ 2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2" name="テキスト ボックス 26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266" name="直線コネクタ 265"/>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267"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268" name="直線コネクタ 267"/>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6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70" name="直線コネクタ 26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271"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272" name="フローチャート: 判断 271"/>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273" name="フローチャート: 判断 272"/>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274" name="フローチャート: 判断 273"/>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5" name="テキスト ボックス 2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6" name="テキスト ボックス 2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7" name="テキスト ボックス 2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8" name="テキスト ボックス 2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9" name="テキスト ボックス 2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165826</xdr:rowOff>
    </xdr:from>
    <xdr:to>
      <xdr:col>81</xdr:col>
      <xdr:colOff>101600</xdr:colOff>
      <xdr:row>34</xdr:row>
      <xdr:rowOff>95976</xdr:rowOff>
    </xdr:to>
    <xdr:sp macro="" textlink="">
      <xdr:nvSpPr>
        <xdr:cNvPr id="280" name="楕円 279"/>
        <xdr:cNvSpPr/>
      </xdr:nvSpPr>
      <xdr:spPr>
        <a:xfrm>
          <a:off x="154305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18869</xdr:rowOff>
    </xdr:from>
    <xdr:to>
      <xdr:col>76</xdr:col>
      <xdr:colOff>165100</xdr:colOff>
      <xdr:row>34</xdr:row>
      <xdr:rowOff>120469</xdr:rowOff>
    </xdr:to>
    <xdr:sp macro="" textlink="">
      <xdr:nvSpPr>
        <xdr:cNvPr id="281" name="楕円 280"/>
        <xdr:cNvSpPr/>
      </xdr:nvSpPr>
      <xdr:spPr>
        <a:xfrm>
          <a:off x="14541500" y="5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45176</xdr:rowOff>
    </xdr:from>
    <xdr:to>
      <xdr:col>81</xdr:col>
      <xdr:colOff>50800</xdr:colOff>
      <xdr:row>34</xdr:row>
      <xdr:rowOff>69669</xdr:rowOff>
    </xdr:to>
    <xdr:cxnSp macro="">
      <xdr:nvCxnSpPr>
        <xdr:cNvPr id="282" name="直線コネクタ 281"/>
        <xdr:cNvCxnSpPr/>
      </xdr:nvCxnSpPr>
      <xdr:spPr>
        <a:xfrm flipV="1">
          <a:off x="14592300" y="58744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283"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284"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112503</xdr:rowOff>
    </xdr:from>
    <xdr:ext cx="405111" cy="259045"/>
    <xdr:sp macro="" textlink="">
      <xdr:nvSpPr>
        <xdr:cNvPr id="285" name="n_1mainValue【認定こども園・幼稚園・保育所】&#10;有形固定資産減価償却率"/>
        <xdr:cNvSpPr txBox="1"/>
      </xdr:nvSpPr>
      <xdr:spPr>
        <a:xfrm>
          <a:off x="15266044" y="55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136996</xdr:rowOff>
    </xdr:from>
    <xdr:ext cx="405111" cy="259045"/>
    <xdr:sp macro="" textlink="">
      <xdr:nvSpPr>
        <xdr:cNvPr id="286" name="n_2mainValue【認定こども園・幼稚園・保育所】&#10;有形固定資産減価償却率"/>
        <xdr:cNvSpPr txBox="1"/>
      </xdr:nvSpPr>
      <xdr:spPr>
        <a:xfrm>
          <a:off x="14389744" y="562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7" name="直線コネクタ 2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98" name="テキスト ボックス 29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9" name="直線コネクタ 2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0" name="テキスト ボックス 29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1" name="直線コネクタ 3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2" name="テキスト ボックス 30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3" name="直線コネクタ 3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4" name="テキスト ボックス 30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5" name="直線コネクタ 3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06" name="テキスト ボックス 30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7" name="直線コネクタ 3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8" name="テキスト ボックス 3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10" name="直線コネクタ 309"/>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11"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12" name="直線コネクタ 311"/>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13"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14" name="直線コネクタ 313"/>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15"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16" name="フローチャート: 判断 315"/>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17" name="フローチャート: 判断 316"/>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18" name="フローチャート: 判断 317"/>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9" name="テキスト ボックス 3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0" name="テキスト ボックス 3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1" name="テキスト ボックス 3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2" name="テキスト ボックス 3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3" name="テキスト ボックス 3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46355</xdr:rowOff>
    </xdr:from>
    <xdr:to>
      <xdr:col>112</xdr:col>
      <xdr:colOff>38100</xdr:colOff>
      <xdr:row>40</xdr:row>
      <xdr:rowOff>147955</xdr:rowOff>
    </xdr:to>
    <xdr:sp macro="" textlink="">
      <xdr:nvSpPr>
        <xdr:cNvPr id="324" name="楕円 323"/>
        <xdr:cNvSpPr/>
      </xdr:nvSpPr>
      <xdr:spPr>
        <a:xfrm>
          <a:off x="21272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46355</xdr:rowOff>
    </xdr:from>
    <xdr:to>
      <xdr:col>107</xdr:col>
      <xdr:colOff>101600</xdr:colOff>
      <xdr:row>40</xdr:row>
      <xdr:rowOff>147955</xdr:rowOff>
    </xdr:to>
    <xdr:sp macro="" textlink="">
      <xdr:nvSpPr>
        <xdr:cNvPr id="325" name="楕円 324"/>
        <xdr:cNvSpPr/>
      </xdr:nvSpPr>
      <xdr:spPr>
        <a:xfrm>
          <a:off x="20383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97155</xdr:rowOff>
    </xdr:from>
    <xdr:to>
      <xdr:col>111</xdr:col>
      <xdr:colOff>177800</xdr:colOff>
      <xdr:row>40</xdr:row>
      <xdr:rowOff>97155</xdr:rowOff>
    </xdr:to>
    <xdr:cxnSp macro="">
      <xdr:nvCxnSpPr>
        <xdr:cNvPr id="326" name="直線コネクタ 325"/>
        <xdr:cNvCxnSpPr/>
      </xdr:nvCxnSpPr>
      <xdr:spPr>
        <a:xfrm>
          <a:off x="20434300" y="6955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327"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328"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164482</xdr:rowOff>
    </xdr:from>
    <xdr:ext cx="469744" cy="259045"/>
    <xdr:sp macro="" textlink="">
      <xdr:nvSpPr>
        <xdr:cNvPr id="329" name="n_1mainValue【認定こども園・幼稚園・保育所】&#10;一人当たり面積"/>
        <xdr:cNvSpPr txBox="1"/>
      </xdr:nvSpPr>
      <xdr:spPr>
        <a:xfrm>
          <a:off x="21075727"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164482</xdr:rowOff>
    </xdr:from>
    <xdr:ext cx="469744" cy="259045"/>
    <xdr:sp macro="" textlink="">
      <xdr:nvSpPr>
        <xdr:cNvPr id="330" name="n_2mainValue【認定こども園・幼稚園・保育所】&#10;一人当たり面積"/>
        <xdr:cNvSpPr txBox="1"/>
      </xdr:nvSpPr>
      <xdr:spPr>
        <a:xfrm>
          <a:off x="20199427"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9" name="テキスト ボックス 3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0" name="直線コネクタ 3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1" name="テキスト ボックス 3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2" name="直線コネクタ 3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3" name="テキスト ボックス 3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4" name="直線コネクタ 3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5" name="テキスト ボックス 3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6" name="直線コネクタ 3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7" name="テキスト ボックス 3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8" name="直線コネクタ 3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9" name="テキスト ボックス 3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0" name="直線コネクタ 3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1" name="テキスト ボックス 3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2" name="直線コネクタ 3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3" name="テキスト ボックス 3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355" name="直線コネクタ 354"/>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356"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357" name="直線コネクタ 356"/>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358"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359" name="直線コネクタ 358"/>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360"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61" name="フローチャート: 判断 36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362" name="フローチャート: 判断 361"/>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363" name="フローチャート: 判断 362"/>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4" name="テキスト ボックス 3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122555</xdr:rowOff>
    </xdr:from>
    <xdr:to>
      <xdr:col>81</xdr:col>
      <xdr:colOff>101600</xdr:colOff>
      <xdr:row>60</xdr:row>
      <xdr:rowOff>52705</xdr:rowOff>
    </xdr:to>
    <xdr:sp macro="" textlink="">
      <xdr:nvSpPr>
        <xdr:cNvPr id="369" name="楕円 368"/>
        <xdr:cNvSpPr/>
      </xdr:nvSpPr>
      <xdr:spPr>
        <a:xfrm>
          <a:off x="15430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370" name="楕円 369"/>
        <xdr:cNvSpPr/>
      </xdr:nvSpPr>
      <xdr:spPr>
        <a:xfrm>
          <a:off x="14541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1905</xdr:rowOff>
    </xdr:from>
    <xdr:to>
      <xdr:col>81</xdr:col>
      <xdr:colOff>50800</xdr:colOff>
      <xdr:row>60</xdr:row>
      <xdr:rowOff>41910</xdr:rowOff>
    </xdr:to>
    <xdr:cxnSp macro="">
      <xdr:nvCxnSpPr>
        <xdr:cNvPr id="371" name="直線コネクタ 370"/>
        <xdr:cNvCxnSpPr/>
      </xdr:nvCxnSpPr>
      <xdr:spPr>
        <a:xfrm flipV="1">
          <a:off x="14592300" y="102889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372"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373"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43832</xdr:rowOff>
    </xdr:from>
    <xdr:ext cx="405111" cy="259045"/>
    <xdr:sp macro="" textlink="">
      <xdr:nvSpPr>
        <xdr:cNvPr id="374" name="n_1mainValue【学校施設】&#10;有形固定資産減価償却率"/>
        <xdr:cNvSpPr txBox="1"/>
      </xdr:nvSpPr>
      <xdr:spPr>
        <a:xfrm>
          <a:off x="15266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375" name="n_2main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6" name="テキスト ボックス 3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7" name="直線コネクタ 3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8" name="テキスト ボックス 3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9" name="直線コネクタ 3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90" name="テキスト ボックス 3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1" name="直線コネクタ 3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2" name="テキスト ボックス 3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3" name="直線コネクタ 3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4" name="テキスト ボックス 3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5" name="直線コネクタ 3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6" name="テキスト ボックス 3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398" name="直線コネクタ 397"/>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399"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00" name="直線コネクタ 399"/>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01"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02" name="直線コネクタ 401"/>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03"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04" name="フローチャート: 判断 403"/>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05" name="フローチャート: 判断 404"/>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06" name="フローチャート: 判断 405"/>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7" name="テキスト ボックス 4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8" name="テキスト ボックス 4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9" name="テキスト ボックス 4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0" name="テキスト ボックス 4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1" name="テキスト ボックス 4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14580</xdr:rowOff>
    </xdr:from>
    <xdr:to>
      <xdr:col>112</xdr:col>
      <xdr:colOff>38100</xdr:colOff>
      <xdr:row>63</xdr:row>
      <xdr:rowOff>116180</xdr:rowOff>
    </xdr:to>
    <xdr:sp macro="" textlink="">
      <xdr:nvSpPr>
        <xdr:cNvPr id="412" name="楕円 411"/>
        <xdr:cNvSpPr/>
      </xdr:nvSpPr>
      <xdr:spPr>
        <a:xfrm>
          <a:off x="21272500" y="108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9093</xdr:rowOff>
    </xdr:from>
    <xdr:to>
      <xdr:col>107</xdr:col>
      <xdr:colOff>101600</xdr:colOff>
      <xdr:row>63</xdr:row>
      <xdr:rowOff>110693</xdr:rowOff>
    </xdr:to>
    <xdr:sp macro="" textlink="">
      <xdr:nvSpPr>
        <xdr:cNvPr id="413" name="楕円 412"/>
        <xdr:cNvSpPr/>
      </xdr:nvSpPr>
      <xdr:spPr>
        <a:xfrm>
          <a:off x="20383500" y="1081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59893</xdr:rowOff>
    </xdr:from>
    <xdr:to>
      <xdr:col>111</xdr:col>
      <xdr:colOff>177800</xdr:colOff>
      <xdr:row>63</xdr:row>
      <xdr:rowOff>65380</xdr:rowOff>
    </xdr:to>
    <xdr:cxnSp macro="">
      <xdr:nvCxnSpPr>
        <xdr:cNvPr id="414" name="直線コネクタ 413"/>
        <xdr:cNvCxnSpPr/>
      </xdr:nvCxnSpPr>
      <xdr:spPr>
        <a:xfrm>
          <a:off x="20434300" y="1086124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15"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16"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107307</xdr:rowOff>
    </xdr:from>
    <xdr:ext cx="469744" cy="259045"/>
    <xdr:sp macro="" textlink="">
      <xdr:nvSpPr>
        <xdr:cNvPr id="417" name="n_1mainValue【学校施設】&#10;一人当たり面積"/>
        <xdr:cNvSpPr txBox="1"/>
      </xdr:nvSpPr>
      <xdr:spPr>
        <a:xfrm>
          <a:off x="21075727" y="109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101820</xdr:rowOff>
    </xdr:from>
    <xdr:ext cx="469744" cy="259045"/>
    <xdr:sp macro="" textlink="">
      <xdr:nvSpPr>
        <xdr:cNvPr id="418" name="n_2mainValue【学校施設】&#10;一人当たり面積"/>
        <xdr:cNvSpPr txBox="1"/>
      </xdr:nvSpPr>
      <xdr:spPr>
        <a:xfrm>
          <a:off x="20199427" y="1090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9" name="直線コネクタ 4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30" name="テキスト ボックス 42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1" name="直線コネクタ 4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2" name="テキスト ボックス 4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3" name="直線コネクタ 4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4" name="テキスト ボックス 4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5" name="直線コネクタ 4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6" name="テキスト ボックス 4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7" name="直線コネクタ 4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8" name="テキスト ボックス 4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9" name="直線コネクタ 4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40" name="テキスト ボックス 43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1" name="直線コネクタ 4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2" name="テキスト ボックス 4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444" name="直線コネクタ 443"/>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445"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446" name="直線コネクタ 445"/>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8" name="直線コネクタ 44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449"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450" name="フローチャート: 判断 449"/>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451" name="フローチャート: 判断 450"/>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452" name="フローチャート: 判断 451"/>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3" name="テキスト ボックス 4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24856</xdr:rowOff>
    </xdr:from>
    <xdr:to>
      <xdr:col>81</xdr:col>
      <xdr:colOff>101600</xdr:colOff>
      <xdr:row>82</xdr:row>
      <xdr:rowOff>126456</xdr:rowOff>
    </xdr:to>
    <xdr:sp macro="" textlink="">
      <xdr:nvSpPr>
        <xdr:cNvPr id="458" name="楕円 457"/>
        <xdr:cNvSpPr/>
      </xdr:nvSpPr>
      <xdr:spPr>
        <a:xfrm>
          <a:off x="15430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60779</xdr:rowOff>
    </xdr:from>
    <xdr:to>
      <xdr:col>76</xdr:col>
      <xdr:colOff>165100</xdr:colOff>
      <xdr:row>82</xdr:row>
      <xdr:rowOff>162379</xdr:rowOff>
    </xdr:to>
    <xdr:sp macro="" textlink="">
      <xdr:nvSpPr>
        <xdr:cNvPr id="459" name="楕円 458"/>
        <xdr:cNvSpPr/>
      </xdr:nvSpPr>
      <xdr:spPr>
        <a:xfrm>
          <a:off x="14541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75656</xdr:rowOff>
    </xdr:from>
    <xdr:to>
      <xdr:col>81</xdr:col>
      <xdr:colOff>50800</xdr:colOff>
      <xdr:row>82</xdr:row>
      <xdr:rowOff>111579</xdr:rowOff>
    </xdr:to>
    <xdr:cxnSp macro="">
      <xdr:nvCxnSpPr>
        <xdr:cNvPr id="460" name="直線コネクタ 459"/>
        <xdr:cNvCxnSpPr/>
      </xdr:nvCxnSpPr>
      <xdr:spPr>
        <a:xfrm flipV="1">
          <a:off x="14592300" y="141345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461"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462" name="n_2aveValue【児童館】&#10;有形固定資産減価償却率"/>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142983</xdr:rowOff>
    </xdr:from>
    <xdr:ext cx="405111" cy="259045"/>
    <xdr:sp macro="" textlink="">
      <xdr:nvSpPr>
        <xdr:cNvPr id="463" name="n_1mainValue【児童館】&#10;有形固定資産減価償却率"/>
        <xdr:cNvSpPr txBox="1"/>
      </xdr:nvSpPr>
      <xdr:spPr>
        <a:xfrm>
          <a:off x="15266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7456</xdr:rowOff>
    </xdr:from>
    <xdr:ext cx="405111" cy="259045"/>
    <xdr:sp macro="" textlink="">
      <xdr:nvSpPr>
        <xdr:cNvPr id="464" name="n_2mainValue【児童館】&#10;有形固定資産減価償却率"/>
        <xdr:cNvSpPr txBox="1"/>
      </xdr:nvSpPr>
      <xdr:spPr>
        <a:xfrm>
          <a:off x="14389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3" name="テキスト ボックス 4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4" name="直線コネクタ 4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5" name="直線コネクタ 4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6" name="テキスト ボックス 4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7" name="直線コネクタ 4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8" name="テキスト ボックス 4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9" name="直線コネクタ 4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0" name="テキスト ボックス 4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1" name="直線コネクタ 4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2" name="テキスト ボックス 4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3" name="直線コネクタ 4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4" name="テキスト ボックス 4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5" name="直線コネクタ 4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6" name="テキスト ボックス 4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488" name="直線コネクタ 487"/>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89"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490" name="直線コネクタ 48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491"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492" name="直線コネクタ 491"/>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493"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494" name="フローチャート: 判断 493"/>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495" name="フローチャート: 判断 494"/>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496" name="フローチャート: 判断 495"/>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7" name="テキスト ボックス 4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8" name="テキスト ボックス 4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9" name="テキスト ボックス 4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0" name="テキスト ボックス 4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1" name="テキスト ボックス 5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57150</xdr:rowOff>
    </xdr:from>
    <xdr:to>
      <xdr:col>112</xdr:col>
      <xdr:colOff>38100</xdr:colOff>
      <xdr:row>79</xdr:row>
      <xdr:rowOff>158750</xdr:rowOff>
    </xdr:to>
    <xdr:sp macro="" textlink="">
      <xdr:nvSpPr>
        <xdr:cNvPr id="502" name="楕円 501"/>
        <xdr:cNvSpPr/>
      </xdr:nvSpPr>
      <xdr:spPr>
        <a:xfrm>
          <a:off x="21272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57150</xdr:rowOff>
    </xdr:from>
    <xdr:to>
      <xdr:col>107</xdr:col>
      <xdr:colOff>101600</xdr:colOff>
      <xdr:row>79</xdr:row>
      <xdr:rowOff>158750</xdr:rowOff>
    </xdr:to>
    <xdr:sp macro="" textlink="">
      <xdr:nvSpPr>
        <xdr:cNvPr id="503" name="楕円 502"/>
        <xdr:cNvSpPr/>
      </xdr:nvSpPr>
      <xdr:spPr>
        <a:xfrm>
          <a:off x="20383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107950</xdr:rowOff>
    </xdr:from>
    <xdr:to>
      <xdr:col>111</xdr:col>
      <xdr:colOff>177800</xdr:colOff>
      <xdr:row>79</xdr:row>
      <xdr:rowOff>107950</xdr:rowOff>
    </xdr:to>
    <xdr:cxnSp macro="">
      <xdr:nvCxnSpPr>
        <xdr:cNvPr id="504" name="直線コネクタ 503"/>
        <xdr:cNvCxnSpPr/>
      </xdr:nvCxnSpPr>
      <xdr:spPr>
        <a:xfrm>
          <a:off x="20434300" y="1365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505"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506" name="n_2aveValue【児童館】&#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3827</xdr:rowOff>
    </xdr:from>
    <xdr:ext cx="469744" cy="259045"/>
    <xdr:sp macro="" textlink="">
      <xdr:nvSpPr>
        <xdr:cNvPr id="507" name="n_1mainValue【児童館】&#10;一人当たり面積"/>
        <xdr:cNvSpPr txBox="1"/>
      </xdr:nvSpPr>
      <xdr:spPr>
        <a:xfrm>
          <a:off x="210757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3827</xdr:rowOff>
    </xdr:from>
    <xdr:ext cx="469744" cy="259045"/>
    <xdr:sp macro="" textlink="">
      <xdr:nvSpPr>
        <xdr:cNvPr id="508" name="n_2mainValue【児童館】&#10;一人当たり面積"/>
        <xdr:cNvSpPr txBox="1"/>
      </xdr:nvSpPr>
      <xdr:spPr>
        <a:xfrm>
          <a:off x="20199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7" name="テキスト ボックス 5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8" name="直線コネクタ 5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9" name="テキスト ボックス 5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0" name="直線コネクタ 51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21" name="テキスト ボックス 52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2" name="直線コネクタ 52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3" name="テキスト ボックス 52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4" name="直線コネクタ 52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5" name="テキスト ボックス 52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6" name="直線コネクタ 52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7" name="テキスト ボックス 52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9" name="テキスト ボックス 5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31" name="直線コネクタ 530"/>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32"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33" name="直線コネクタ 532"/>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5" name="直線コネクタ 53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36"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37" name="フローチャート: 判断 536"/>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38" name="フローチャート: 判断 537"/>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39" name="フローチャート: 判断 538"/>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545" name="楕円 544"/>
        <xdr:cNvSpPr/>
      </xdr:nvSpPr>
      <xdr:spPr>
        <a:xfrm>
          <a:off x="15430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93980</xdr:rowOff>
    </xdr:from>
    <xdr:to>
      <xdr:col>76</xdr:col>
      <xdr:colOff>165100</xdr:colOff>
      <xdr:row>103</xdr:row>
      <xdr:rowOff>24130</xdr:rowOff>
    </xdr:to>
    <xdr:sp macro="" textlink="">
      <xdr:nvSpPr>
        <xdr:cNvPr id="546" name="楕円 545"/>
        <xdr:cNvSpPr/>
      </xdr:nvSpPr>
      <xdr:spPr>
        <a:xfrm>
          <a:off x="14541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99061</xdr:rowOff>
    </xdr:from>
    <xdr:to>
      <xdr:col>81</xdr:col>
      <xdr:colOff>50800</xdr:colOff>
      <xdr:row>102</xdr:row>
      <xdr:rowOff>144780</xdr:rowOff>
    </xdr:to>
    <xdr:cxnSp macro="">
      <xdr:nvCxnSpPr>
        <xdr:cNvPr id="547" name="直線コネクタ 546"/>
        <xdr:cNvCxnSpPr/>
      </xdr:nvCxnSpPr>
      <xdr:spPr>
        <a:xfrm flipV="1">
          <a:off x="14592300" y="17586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548"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49"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166388</xdr:rowOff>
    </xdr:from>
    <xdr:ext cx="405111" cy="259045"/>
    <xdr:sp macro="" textlink="">
      <xdr:nvSpPr>
        <xdr:cNvPr id="550" name="n_1mainValue【公民館】&#10;有形固定資産減価償却率"/>
        <xdr:cNvSpPr txBox="1"/>
      </xdr:nvSpPr>
      <xdr:spPr>
        <a:xfrm>
          <a:off x="15266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40657</xdr:rowOff>
    </xdr:from>
    <xdr:ext cx="405111" cy="259045"/>
    <xdr:sp macro="" textlink="">
      <xdr:nvSpPr>
        <xdr:cNvPr id="551" name="n_2mainValue【公民館】&#10;有形固定資産減価償却率"/>
        <xdr:cNvSpPr txBox="1"/>
      </xdr:nvSpPr>
      <xdr:spPr>
        <a:xfrm>
          <a:off x="14389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2" name="直線コネクタ 5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3" name="テキスト ボックス 5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4" name="直線コネクタ 5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5" name="テキスト ボックス 5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6" name="直線コネクタ 5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7" name="テキスト ボックス 5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8" name="直線コネクタ 5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9" name="テキスト ボックス 5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1" name="テキスト ボックス 5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573" name="直線コネクタ 572"/>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574"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575" name="直線コネクタ 574"/>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576"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577" name="直線コネクタ 576"/>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578"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579" name="フローチャート: 判断 578"/>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580" name="フローチャート: 判断 579"/>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81" name="フローチャート: 判断 580"/>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2" name="テキスト ボックス 5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587" name="楕円 586"/>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80263</xdr:rowOff>
    </xdr:from>
    <xdr:to>
      <xdr:col>107</xdr:col>
      <xdr:colOff>101600</xdr:colOff>
      <xdr:row>108</xdr:row>
      <xdr:rowOff>10413</xdr:rowOff>
    </xdr:to>
    <xdr:sp macro="" textlink="">
      <xdr:nvSpPr>
        <xdr:cNvPr id="588" name="楕円 587"/>
        <xdr:cNvSpPr/>
      </xdr:nvSpPr>
      <xdr:spPr>
        <a:xfrm>
          <a:off x="20383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131063</xdr:rowOff>
    </xdr:from>
    <xdr:to>
      <xdr:col>111</xdr:col>
      <xdr:colOff>177800</xdr:colOff>
      <xdr:row>107</xdr:row>
      <xdr:rowOff>133350</xdr:rowOff>
    </xdr:to>
    <xdr:cxnSp macro="">
      <xdr:nvCxnSpPr>
        <xdr:cNvPr id="589" name="直線コネクタ 588"/>
        <xdr:cNvCxnSpPr/>
      </xdr:nvCxnSpPr>
      <xdr:spPr>
        <a:xfrm>
          <a:off x="20434300" y="184762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590"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91"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592"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1540</xdr:rowOff>
    </xdr:from>
    <xdr:ext cx="469744" cy="259045"/>
    <xdr:sp macro="" textlink="">
      <xdr:nvSpPr>
        <xdr:cNvPr id="593" name="n_2mainValue【公民館】&#10;一人当たり面積"/>
        <xdr:cNvSpPr txBox="1"/>
      </xdr:nvSpPr>
      <xdr:spPr>
        <a:xfrm>
          <a:off x="201994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類似団体と比較して特に有形固定資産減価償却率が高くなっている施設は、幼稚園・保育所、公民館、清掃センター（一般廃棄物処理施設）であり、特に低くなっている施設は、</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である。老朽化が進んでいる南幼稚園</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平成３０年度に改修予定となっている。公民館は庁舎と同じ建物で耐震化を実施済みである。清掃センターは、一般廃棄物の広域処理に取り組んでいる。</a:t>
          </a:r>
          <a:endParaRPr lang="ja-JP" altLang="ja-JP" sz="1400">
            <a:effectLst/>
          </a:endParaRPr>
        </a:p>
        <a:p>
          <a:r>
            <a:rPr kumimoji="1" lang="ja-JP" altLang="ja-JP" sz="1100">
              <a:solidFill>
                <a:schemeClr val="dk1"/>
              </a:solidFill>
              <a:effectLst/>
              <a:latin typeface="+mn-lt"/>
              <a:ea typeface="+mn-ea"/>
              <a:cs typeface="+mn-cs"/>
            </a:rPr>
            <a:t>類似団体と比較して１人当たりの面積が特に高くなっている施設は、児童館、図書館、体育館・プールであり、特に低くなっている施設は学校である。本町は県内でも数少ない人口が増加している自治体であり、児童・生徒数も横ばいで減少していないため、学校施設の１人当たりの面積が類似団体と比較すると低くなっていると考えられる。教育に必要な面積を確保しつつ、維持管理に係る経費についても検討しながら子育て環境の整備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23,152
23,003
8.74
7,834,265
7,516,667
197,426
4,659,390
5,866,960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19829</xdr:rowOff>
    </xdr:from>
    <xdr:ext cx="405111" cy="259045"/>
    <xdr:sp macro="" textlink="">
      <xdr:nvSpPr>
        <xdr:cNvPr id="6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40403</xdr:rowOff>
    </xdr:from>
    <xdr:ext cx="405111" cy="259045"/>
    <xdr:sp macro="" textlink="">
      <xdr:nvSpPr>
        <xdr:cNvPr id="64" name="n_2aveValue【図書館】&#10;有形固定資産減価償却率"/>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0" name="楕円 69"/>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71" name="楕円 70"/>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99060</xdr:rowOff>
    </xdr:to>
    <xdr:cxnSp macro="">
      <xdr:nvCxnSpPr>
        <xdr:cNvPr id="72" name="直線コネクタ 71"/>
        <xdr:cNvCxnSpPr/>
      </xdr:nvCxnSpPr>
      <xdr:spPr>
        <a:xfrm flipV="1">
          <a:off x="2908300" y="6568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73" name="n_1main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74" name="n_2mainValue【図書館】&#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67835</xdr:rowOff>
    </xdr:from>
    <xdr:ext cx="469744" cy="259045"/>
    <xdr:sp macro="" textlink="">
      <xdr:nvSpPr>
        <xdr:cNvPr id="104"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5" name="フローチャート: 判断 104"/>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99839</xdr:rowOff>
    </xdr:from>
    <xdr:ext cx="469744" cy="259045"/>
    <xdr:sp macro="" textlink="">
      <xdr:nvSpPr>
        <xdr:cNvPr id="106" name="n_2aveValue【図書館】&#10;一人当たり面積"/>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39116</xdr:rowOff>
    </xdr:from>
    <xdr:to>
      <xdr:col>50</xdr:col>
      <xdr:colOff>165100</xdr:colOff>
      <xdr:row>38</xdr:row>
      <xdr:rowOff>140716</xdr:rowOff>
    </xdr:to>
    <xdr:sp macro="" textlink="">
      <xdr:nvSpPr>
        <xdr:cNvPr id="112" name="楕円 111"/>
        <xdr:cNvSpPr/>
      </xdr:nvSpPr>
      <xdr:spPr>
        <a:xfrm>
          <a:off x="9588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39116</xdr:rowOff>
    </xdr:from>
    <xdr:to>
      <xdr:col>46</xdr:col>
      <xdr:colOff>38100</xdr:colOff>
      <xdr:row>38</xdr:row>
      <xdr:rowOff>140716</xdr:rowOff>
    </xdr:to>
    <xdr:sp macro="" textlink="">
      <xdr:nvSpPr>
        <xdr:cNvPr id="113" name="楕円 112"/>
        <xdr:cNvSpPr/>
      </xdr:nvSpPr>
      <xdr:spPr>
        <a:xfrm>
          <a:off x="8699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89916</xdr:rowOff>
    </xdr:from>
    <xdr:to>
      <xdr:col>50</xdr:col>
      <xdr:colOff>114300</xdr:colOff>
      <xdr:row>38</xdr:row>
      <xdr:rowOff>89916</xdr:rowOff>
    </xdr:to>
    <xdr:cxnSp macro="">
      <xdr:nvCxnSpPr>
        <xdr:cNvPr id="114" name="直線コネクタ 113"/>
        <xdr:cNvCxnSpPr/>
      </xdr:nvCxnSpPr>
      <xdr:spPr>
        <a:xfrm>
          <a:off x="8750300" y="6605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157243</xdr:rowOff>
    </xdr:from>
    <xdr:ext cx="469744" cy="259045"/>
    <xdr:sp macro="" textlink="">
      <xdr:nvSpPr>
        <xdr:cNvPr id="115" name="n_1mainValue【図書館】&#10;一人当たり面積"/>
        <xdr:cNvSpPr txBox="1"/>
      </xdr:nvSpPr>
      <xdr:spPr>
        <a:xfrm>
          <a:off x="9391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157243</xdr:rowOff>
    </xdr:from>
    <xdr:ext cx="469744" cy="259045"/>
    <xdr:sp macro="" textlink="">
      <xdr:nvSpPr>
        <xdr:cNvPr id="116" name="n_2mainValue【図書館】&#10;一人当たり面積"/>
        <xdr:cNvSpPr txBox="1"/>
      </xdr:nvSpPr>
      <xdr:spPr>
        <a:xfrm>
          <a:off x="8515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101617</xdr:rowOff>
    </xdr:from>
    <xdr:ext cx="405111" cy="259045"/>
    <xdr:sp macro="" textlink="">
      <xdr:nvSpPr>
        <xdr:cNvPr id="150"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51" name="フローチャート: 判断 150"/>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152"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78196</xdr:rowOff>
    </xdr:from>
    <xdr:to>
      <xdr:col>20</xdr:col>
      <xdr:colOff>38100</xdr:colOff>
      <xdr:row>60</xdr:row>
      <xdr:rowOff>8346</xdr:rowOff>
    </xdr:to>
    <xdr:sp macro="" textlink="">
      <xdr:nvSpPr>
        <xdr:cNvPr id="158" name="楕円 157"/>
        <xdr:cNvSpPr/>
      </xdr:nvSpPr>
      <xdr:spPr>
        <a:xfrm>
          <a:off x="3746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148409</xdr:rowOff>
    </xdr:from>
    <xdr:to>
      <xdr:col>15</xdr:col>
      <xdr:colOff>101600</xdr:colOff>
      <xdr:row>61</xdr:row>
      <xdr:rowOff>78559</xdr:rowOff>
    </xdr:to>
    <xdr:sp macro="" textlink="">
      <xdr:nvSpPr>
        <xdr:cNvPr id="159" name="楕円 158"/>
        <xdr:cNvSpPr/>
      </xdr:nvSpPr>
      <xdr:spPr>
        <a:xfrm>
          <a:off x="2857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128996</xdr:rowOff>
    </xdr:from>
    <xdr:to>
      <xdr:col>19</xdr:col>
      <xdr:colOff>177800</xdr:colOff>
      <xdr:row>61</xdr:row>
      <xdr:rowOff>27759</xdr:rowOff>
    </xdr:to>
    <xdr:cxnSp macro="">
      <xdr:nvCxnSpPr>
        <xdr:cNvPr id="160" name="直線コネクタ 159"/>
        <xdr:cNvCxnSpPr/>
      </xdr:nvCxnSpPr>
      <xdr:spPr>
        <a:xfrm flipV="1">
          <a:off x="2908300" y="10244546"/>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170923</xdr:rowOff>
    </xdr:from>
    <xdr:ext cx="405111" cy="259045"/>
    <xdr:sp macro="" textlink="">
      <xdr:nvSpPr>
        <xdr:cNvPr id="161" name="n_1mainValue【体育館・プール】&#10;有形固定資産減価償却率"/>
        <xdr:cNvSpPr txBox="1"/>
      </xdr:nvSpPr>
      <xdr:spPr>
        <a:xfrm>
          <a:off x="3582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69686</xdr:rowOff>
    </xdr:from>
    <xdr:ext cx="405111" cy="259045"/>
    <xdr:sp macro="" textlink="">
      <xdr:nvSpPr>
        <xdr:cNvPr id="162" name="n_2mainValue【体育館・プール】&#10;有形固定資産減価償却率"/>
        <xdr:cNvSpPr txBox="1"/>
      </xdr:nvSpPr>
      <xdr:spPr>
        <a:xfrm>
          <a:off x="2705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1"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156227</xdr:rowOff>
    </xdr:from>
    <xdr:ext cx="469744" cy="259045"/>
    <xdr:sp macro="" textlink="">
      <xdr:nvSpPr>
        <xdr:cNvPr id="194"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5" name="フローチャート: 判断 194"/>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22877</xdr:rowOff>
    </xdr:from>
    <xdr:ext cx="469744" cy="259045"/>
    <xdr:sp macro="" textlink="">
      <xdr:nvSpPr>
        <xdr:cNvPr id="196" name="n_2aveValue【体育館・プール】&#10;一人当たり面積"/>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21590</xdr:rowOff>
    </xdr:from>
    <xdr:to>
      <xdr:col>50</xdr:col>
      <xdr:colOff>165100</xdr:colOff>
      <xdr:row>56</xdr:row>
      <xdr:rowOff>123190</xdr:rowOff>
    </xdr:to>
    <xdr:sp macro="" textlink="">
      <xdr:nvSpPr>
        <xdr:cNvPr id="202" name="楕円 201"/>
        <xdr:cNvSpPr/>
      </xdr:nvSpPr>
      <xdr:spPr>
        <a:xfrm>
          <a:off x="9588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13970</xdr:rowOff>
    </xdr:from>
    <xdr:to>
      <xdr:col>46</xdr:col>
      <xdr:colOff>38100</xdr:colOff>
      <xdr:row>56</xdr:row>
      <xdr:rowOff>115570</xdr:rowOff>
    </xdr:to>
    <xdr:sp macro="" textlink="">
      <xdr:nvSpPr>
        <xdr:cNvPr id="203" name="楕円 202"/>
        <xdr:cNvSpPr/>
      </xdr:nvSpPr>
      <xdr:spPr>
        <a:xfrm>
          <a:off x="8699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64770</xdr:rowOff>
    </xdr:from>
    <xdr:to>
      <xdr:col>50</xdr:col>
      <xdr:colOff>114300</xdr:colOff>
      <xdr:row>56</xdr:row>
      <xdr:rowOff>72390</xdr:rowOff>
    </xdr:to>
    <xdr:cxnSp macro="">
      <xdr:nvCxnSpPr>
        <xdr:cNvPr id="204" name="直線コネクタ 203"/>
        <xdr:cNvCxnSpPr/>
      </xdr:nvCxnSpPr>
      <xdr:spPr>
        <a:xfrm>
          <a:off x="8750300" y="9665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139717</xdr:rowOff>
    </xdr:from>
    <xdr:ext cx="469744" cy="259045"/>
    <xdr:sp macro="" textlink="">
      <xdr:nvSpPr>
        <xdr:cNvPr id="205" name="n_1mainValue【体育館・プール】&#10;一人当たり面積"/>
        <xdr:cNvSpPr txBox="1"/>
      </xdr:nvSpPr>
      <xdr:spPr>
        <a:xfrm>
          <a:off x="9391727" y="939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132097</xdr:rowOff>
    </xdr:from>
    <xdr:ext cx="469744" cy="259045"/>
    <xdr:sp macro="" textlink="">
      <xdr:nvSpPr>
        <xdr:cNvPr id="206" name="n_2mainValue【体育館・プール】&#10;一人当たり面積"/>
        <xdr:cNvSpPr txBox="1"/>
      </xdr:nvSpPr>
      <xdr:spPr>
        <a:xfrm>
          <a:off x="851542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29" name="直線コネクタ 228"/>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0"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1" name="直線コネクタ 230"/>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34"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5" name="フローチャート: 判断 234"/>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6" name="フローチャート: 判断 235"/>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237"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38" name="フローチャート: 判断 237"/>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134890</xdr:rowOff>
    </xdr:from>
    <xdr:ext cx="405111" cy="259045"/>
    <xdr:sp macro="" textlink="">
      <xdr:nvSpPr>
        <xdr:cNvPr id="239"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74168</xdr:rowOff>
    </xdr:from>
    <xdr:to>
      <xdr:col>20</xdr:col>
      <xdr:colOff>38100</xdr:colOff>
      <xdr:row>83</xdr:row>
      <xdr:rowOff>4318</xdr:rowOff>
    </xdr:to>
    <xdr:sp macro="" textlink="">
      <xdr:nvSpPr>
        <xdr:cNvPr id="245" name="楕円 244"/>
        <xdr:cNvSpPr/>
      </xdr:nvSpPr>
      <xdr:spPr>
        <a:xfrm>
          <a:off x="3746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76454</xdr:rowOff>
    </xdr:from>
    <xdr:to>
      <xdr:col>15</xdr:col>
      <xdr:colOff>101600</xdr:colOff>
      <xdr:row>83</xdr:row>
      <xdr:rowOff>6604</xdr:rowOff>
    </xdr:to>
    <xdr:sp macro="" textlink="">
      <xdr:nvSpPr>
        <xdr:cNvPr id="246" name="楕円 245"/>
        <xdr:cNvSpPr/>
      </xdr:nvSpPr>
      <xdr:spPr>
        <a:xfrm>
          <a:off x="2857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124968</xdr:rowOff>
    </xdr:from>
    <xdr:to>
      <xdr:col>19</xdr:col>
      <xdr:colOff>177800</xdr:colOff>
      <xdr:row>82</xdr:row>
      <xdr:rowOff>127254</xdr:rowOff>
    </xdr:to>
    <xdr:cxnSp macro="">
      <xdr:nvCxnSpPr>
        <xdr:cNvPr id="247" name="直線コネクタ 246"/>
        <xdr:cNvCxnSpPr/>
      </xdr:nvCxnSpPr>
      <xdr:spPr>
        <a:xfrm flipV="1">
          <a:off x="2908300" y="141838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20845</xdr:rowOff>
    </xdr:from>
    <xdr:ext cx="405111" cy="259045"/>
    <xdr:sp macro="" textlink="">
      <xdr:nvSpPr>
        <xdr:cNvPr id="248" name="n_1mainValue【福祉施設】&#10;有形固定資産減価償却率"/>
        <xdr:cNvSpPr txBox="1"/>
      </xdr:nvSpPr>
      <xdr:spPr>
        <a:xfrm>
          <a:off x="35820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23131</xdr:rowOff>
    </xdr:from>
    <xdr:ext cx="405111" cy="259045"/>
    <xdr:sp macro="" textlink="">
      <xdr:nvSpPr>
        <xdr:cNvPr id="249" name="n_2mainValue【福祉施設】&#10;有形固定資産減価償却率"/>
        <xdr:cNvSpPr txBox="1"/>
      </xdr:nvSpPr>
      <xdr:spPr>
        <a:xfrm>
          <a:off x="2705744" y="1391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1" name="直線コネクタ 270"/>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2"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3" name="直線コネクタ 27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4"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5" name="直線コネクタ 274"/>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76"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7" name="フローチャート: 判断 276"/>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78" name="フローチャート: 判断 277"/>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79"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80" name="フローチャート: 判断 279"/>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52595</xdr:rowOff>
    </xdr:from>
    <xdr:ext cx="469744" cy="259045"/>
    <xdr:sp macro="" textlink="">
      <xdr:nvSpPr>
        <xdr:cNvPr id="281" name="n_2aveValue【福祉施設】&#10;一人当たり面積"/>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55880</xdr:rowOff>
    </xdr:from>
    <xdr:to>
      <xdr:col>50</xdr:col>
      <xdr:colOff>165100</xdr:colOff>
      <xdr:row>80</xdr:row>
      <xdr:rowOff>157480</xdr:rowOff>
    </xdr:to>
    <xdr:sp macro="" textlink="">
      <xdr:nvSpPr>
        <xdr:cNvPr id="287" name="楕円 286"/>
        <xdr:cNvSpPr/>
      </xdr:nvSpPr>
      <xdr:spPr>
        <a:xfrm>
          <a:off x="9588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46737</xdr:rowOff>
    </xdr:from>
    <xdr:to>
      <xdr:col>46</xdr:col>
      <xdr:colOff>38100</xdr:colOff>
      <xdr:row>80</xdr:row>
      <xdr:rowOff>148337</xdr:rowOff>
    </xdr:to>
    <xdr:sp macro="" textlink="">
      <xdr:nvSpPr>
        <xdr:cNvPr id="288" name="楕円 287"/>
        <xdr:cNvSpPr/>
      </xdr:nvSpPr>
      <xdr:spPr>
        <a:xfrm>
          <a:off x="86995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97537</xdr:rowOff>
    </xdr:from>
    <xdr:to>
      <xdr:col>50</xdr:col>
      <xdr:colOff>114300</xdr:colOff>
      <xdr:row>80</xdr:row>
      <xdr:rowOff>106680</xdr:rowOff>
    </xdr:to>
    <xdr:cxnSp macro="">
      <xdr:nvCxnSpPr>
        <xdr:cNvPr id="289" name="直線コネクタ 288"/>
        <xdr:cNvCxnSpPr/>
      </xdr:nvCxnSpPr>
      <xdr:spPr>
        <a:xfrm>
          <a:off x="8750300" y="138135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2557</xdr:rowOff>
    </xdr:from>
    <xdr:ext cx="469744" cy="259045"/>
    <xdr:sp macro="" textlink="">
      <xdr:nvSpPr>
        <xdr:cNvPr id="290" name="n_1mainValue【福祉施設】&#10;一人当たり面積"/>
        <xdr:cNvSpPr txBox="1"/>
      </xdr:nvSpPr>
      <xdr:spPr>
        <a:xfrm>
          <a:off x="93917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164864</xdr:rowOff>
    </xdr:from>
    <xdr:ext cx="469744" cy="259045"/>
    <xdr:sp macro="" textlink="">
      <xdr:nvSpPr>
        <xdr:cNvPr id="291" name="n_2mainValue【福祉施設】&#10;一人当たり面積"/>
        <xdr:cNvSpPr txBox="1"/>
      </xdr:nvSpPr>
      <xdr:spPr>
        <a:xfrm>
          <a:off x="8515427" y="1353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2" name="テキスト ボックス 30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3" name="直線コネクタ 30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4" name="テキスト ボックス 30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5" name="直線コネクタ 30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6" name="テキスト ボックス 30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7" name="直線コネクタ 3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8" name="テキスト ボックス 3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9" name="直線コネクタ 30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0" name="テキスト ボックス 30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1" name="直線コネクタ 31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2" name="テキスト ボックス 31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3" name="直線コネクタ 31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4" name="テキスト ボックス 31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16" name="直線コネクタ 315"/>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17"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18" name="直線コネクタ 317"/>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1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0" name="直線コネクタ 31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21"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22" name="フローチャート: 判断 321"/>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23" name="フローチャート: 判断 322"/>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324"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325" name="フローチャート: 判断 324"/>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326"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120650</xdr:rowOff>
    </xdr:from>
    <xdr:to>
      <xdr:col>20</xdr:col>
      <xdr:colOff>38100</xdr:colOff>
      <xdr:row>106</xdr:row>
      <xdr:rowOff>50800</xdr:rowOff>
    </xdr:to>
    <xdr:sp macro="" textlink="">
      <xdr:nvSpPr>
        <xdr:cNvPr id="332" name="楕円 331"/>
        <xdr:cNvSpPr/>
      </xdr:nvSpPr>
      <xdr:spPr>
        <a:xfrm>
          <a:off x="3746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158750</xdr:rowOff>
    </xdr:from>
    <xdr:to>
      <xdr:col>15</xdr:col>
      <xdr:colOff>101600</xdr:colOff>
      <xdr:row>106</xdr:row>
      <xdr:rowOff>88900</xdr:rowOff>
    </xdr:to>
    <xdr:sp macro="" textlink="">
      <xdr:nvSpPr>
        <xdr:cNvPr id="333" name="楕円 332"/>
        <xdr:cNvSpPr/>
      </xdr:nvSpPr>
      <xdr:spPr>
        <a:xfrm>
          <a:off x="2857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0</xdr:rowOff>
    </xdr:from>
    <xdr:to>
      <xdr:col>19</xdr:col>
      <xdr:colOff>177800</xdr:colOff>
      <xdr:row>106</xdr:row>
      <xdr:rowOff>38100</xdr:rowOff>
    </xdr:to>
    <xdr:cxnSp macro="">
      <xdr:nvCxnSpPr>
        <xdr:cNvPr id="334" name="直線コネクタ 333"/>
        <xdr:cNvCxnSpPr/>
      </xdr:nvCxnSpPr>
      <xdr:spPr>
        <a:xfrm flipV="1">
          <a:off x="2908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41927</xdr:rowOff>
    </xdr:from>
    <xdr:ext cx="405111" cy="259045"/>
    <xdr:sp macro="" textlink="">
      <xdr:nvSpPr>
        <xdr:cNvPr id="335" name="n_1mainValue【市民会館】&#10;有形固定資産減価償却率"/>
        <xdr:cNvSpPr txBox="1"/>
      </xdr:nvSpPr>
      <xdr:spPr>
        <a:xfrm>
          <a:off x="35820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80027</xdr:rowOff>
    </xdr:from>
    <xdr:ext cx="405111" cy="259045"/>
    <xdr:sp macro="" textlink="">
      <xdr:nvSpPr>
        <xdr:cNvPr id="336" name="n_2mainValue【市民会館】&#10;有形固定資産減価償却率"/>
        <xdr:cNvSpPr txBox="1"/>
      </xdr:nvSpPr>
      <xdr:spPr>
        <a:xfrm>
          <a:off x="2705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62" name="直線コネクタ 361"/>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63"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64" name="直線コネクタ 363"/>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65"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66" name="直線コネクタ 365"/>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67"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68" name="フローチャート: 判断 367"/>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69" name="フローチャート: 判断 368"/>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370"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71" name="フローチャート: 判断 370"/>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72"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147864</xdr:rowOff>
    </xdr:from>
    <xdr:to>
      <xdr:col>50</xdr:col>
      <xdr:colOff>165100</xdr:colOff>
      <xdr:row>108</xdr:row>
      <xdr:rowOff>78014</xdr:rowOff>
    </xdr:to>
    <xdr:sp macro="" textlink="">
      <xdr:nvSpPr>
        <xdr:cNvPr id="378" name="楕円 377"/>
        <xdr:cNvSpPr/>
      </xdr:nvSpPr>
      <xdr:spPr>
        <a:xfrm>
          <a:off x="9588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144599</xdr:rowOff>
    </xdr:from>
    <xdr:to>
      <xdr:col>46</xdr:col>
      <xdr:colOff>38100</xdr:colOff>
      <xdr:row>108</xdr:row>
      <xdr:rowOff>74749</xdr:rowOff>
    </xdr:to>
    <xdr:sp macro="" textlink="">
      <xdr:nvSpPr>
        <xdr:cNvPr id="379" name="楕円 378"/>
        <xdr:cNvSpPr/>
      </xdr:nvSpPr>
      <xdr:spPr>
        <a:xfrm>
          <a:off x="8699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23949</xdr:rowOff>
    </xdr:from>
    <xdr:to>
      <xdr:col>50</xdr:col>
      <xdr:colOff>114300</xdr:colOff>
      <xdr:row>108</xdr:row>
      <xdr:rowOff>27214</xdr:rowOff>
    </xdr:to>
    <xdr:cxnSp macro="">
      <xdr:nvCxnSpPr>
        <xdr:cNvPr id="380" name="直線コネクタ 379"/>
        <xdr:cNvCxnSpPr/>
      </xdr:nvCxnSpPr>
      <xdr:spPr>
        <a:xfrm>
          <a:off x="8750300" y="185405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69141</xdr:rowOff>
    </xdr:from>
    <xdr:ext cx="469744" cy="259045"/>
    <xdr:sp macro="" textlink="">
      <xdr:nvSpPr>
        <xdr:cNvPr id="381" name="n_1mainValue【市民会館】&#10;一人当たり面積"/>
        <xdr:cNvSpPr txBox="1"/>
      </xdr:nvSpPr>
      <xdr:spPr>
        <a:xfrm>
          <a:off x="93917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65876</xdr:rowOff>
    </xdr:from>
    <xdr:ext cx="469744" cy="259045"/>
    <xdr:sp macro="" textlink="">
      <xdr:nvSpPr>
        <xdr:cNvPr id="382" name="n_2mainValue【市民会館】&#10;一人当たり面積"/>
        <xdr:cNvSpPr txBox="1"/>
      </xdr:nvSpPr>
      <xdr:spPr>
        <a:xfrm>
          <a:off x="8515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07" name="直線コネクタ 406"/>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08"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09" name="直線コネクタ 408"/>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0"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1" name="直線コネクタ 410"/>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412"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13" name="フローチャート: 判断 412"/>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14" name="フローチャート: 判断 413"/>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415"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416" name="フローチャート: 判断 415"/>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60977</xdr:rowOff>
    </xdr:from>
    <xdr:ext cx="405111" cy="259045"/>
    <xdr:sp macro="" textlink="">
      <xdr:nvSpPr>
        <xdr:cNvPr id="417" name="n_2ave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423" name="楕円 422"/>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126365</xdr:rowOff>
    </xdr:from>
    <xdr:to>
      <xdr:col>76</xdr:col>
      <xdr:colOff>165100</xdr:colOff>
      <xdr:row>34</xdr:row>
      <xdr:rowOff>56515</xdr:rowOff>
    </xdr:to>
    <xdr:sp macro="" textlink="">
      <xdr:nvSpPr>
        <xdr:cNvPr id="424" name="楕円 423"/>
        <xdr:cNvSpPr/>
      </xdr:nvSpPr>
      <xdr:spPr>
        <a:xfrm>
          <a:off x="14541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5715</xdr:rowOff>
    </xdr:from>
    <xdr:to>
      <xdr:col>81</xdr:col>
      <xdr:colOff>50800</xdr:colOff>
      <xdr:row>36</xdr:row>
      <xdr:rowOff>114300</xdr:rowOff>
    </xdr:to>
    <xdr:cxnSp macro="">
      <xdr:nvCxnSpPr>
        <xdr:cNvPr id="425" name="直線コネクタ 424"/>
        <xdr:cNvCxnSpPr/>
      </xdr:nvCxnSpPr>
      <xdr:spPr>
        <a:xfrm>
          <a:off x="14592300" y="5835015"/>
          <a:ext cx="8890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10177</xdr:rowOff>
    </xdr:from>
    <xdr:ext cx="405111" cy="259045"/>
    <xdr:sp macro="" textlink="">
      <xdr:nvSpPr>
        <xdr:cNvPr id="426" name="n_1mainValue【一般廃棄物処理施設】&#10;有形固定資産減価償却率"/>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73042</xdr:rowOff>
    </xdr:from>
    <xdr:ext cx="405111" cy="259045"/>
    <xdr:sp macro="" textlink="">
      <xdr:nvSpPr>
        <xdr:cNvPr id="427" name="n_2mainValue【一般廃棄物処理施設】&#10;有形固定資産減価償却率"/>
        <xdr:cNvSpPr txBox="1"/>
      </xdr:nvSpPr>
      <xdr:spPr>
        <a:xfrm>
          <a:off x="1438974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9" name="テキスト ボックス 43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1" name="テキスト ボックス 44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3" name="テキスト ボックス 44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5" name="テキスト ボックス 44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49" name="直線コネクタ 448"/>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50"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51" name="直線コネクタ 450"/>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52"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53" name="直線コネクタ 452"/>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54"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55" name="フローチャート: 判断 454"/>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56" name="フローチャート: 判断 455"/>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457"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458" name="フローチャート: 判断 457"/>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459"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161102</xdr:rowOff>
    </xdr:from>
    <xdr:to>
      <xdr:col>112</xdr:col>
      <xdr:colOff>38100</xdr:colOff>
      <xdr:row>41</xdr:row>
      <xdr:rowOff>91252</xdr:rowOff>
    </xdr:to>
    <xdr:sp macro="" textlink="">
      <xdr:nvSpPr>
        <xdr:cNvPr id="465" name="楕円 464"/>
        <xdr:cNvSpPr/>
      </xdr:nvSpPr>
      <xdr:spPr>
        <a:xfrm>
          <a:off x="21272500" y="70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13517</xdr:rowOff>
    </xdr:from>
    <xdr:to>
      <xdr:col>107</xdr:col>
      <xdr:colOff>101600</xdr:colOff>
      <xdr:row>41</xdr:row>
      <xdr:rowOff>115117</xdr:rowOff>
    </xdr:to>
    <xdr:sp macro="" textlink="">
      <xdr:nvSpPr>
        <xdr:cNvPr id="466" name="楕円 465"/>
        <xdr:cNvSpPr/>
      </xdr:nvSpPr>
      <xdr:spPr>
        <a:xfrm>
          <a:off x="20383500" y="704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40452</xdr:rowOff>
    </xdr:from>
    <xdr:to>
      <xdr:col>111</xdr:col>
      <xdr:colOff>177800</xdr:colOff>
      <xdr:row>41</xdr:row>
      <xdr:rowOff>64317</xdr:rowOff>
    </xdr:to>
    <xdr:cxnSp macro="">
      <xdr:nvCxnSpPr>
        <xdr:cNvPr id="467" name="直線コネクタ 466"/>
        <xdr:cNvCxnSpPr/>
      </xdr:nvCxnSpPr>
      <xdr:spPr>
        <a:xfrm flipV="1">
          <a:off x="20434300" y="7069902"/>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82379</xdr:rowOff>
    </xdr:from>
    <xdr:ext cx="534377" cy="259045"/>
    <xdr:sp macro="" textlink="">
      <xdr:nvSpPr>
        <xdr:cNvPr id="468" name="n_1mainValue【一般廃棄物処理施設】&#10;一人当たり有形固定資産（償却資産）額"/>
        <xdr:cNvSpPr txBox="1"/>
      </xdr:nvSpPr>
      <xdr:spPr>
        <a:xfrm>
          <a:off x="21043411" y="711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106244</xdr:rowOff>
    </xdr:from>
    <xdr:ext cx="534377" cy="259045"/>
    <xdr:sp macro="" textlink="">
      <xdr:nvSpPr>
        <xdr:cNvPr id="469" name="n_2mainValue【一般廃棄物処理施設】&#10;一人当たり有形固定資産（償却資産）額"/>
        <xdr:cNvSpPr txBox="1"/>
      </xdr:nvSpPr>
      <xdr:spPr>
        <a:xfrm>
          <a:off x="20167111" y="71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94" name="直線コネクタ 493"/>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95"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96" name="直線コネクタ 495"/>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97"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98" name="直線コネクタ 497"/>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99"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00" name="フローチャート: 判断 499"/>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01" name="フローチャート: 判断 500"/>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167657</xdr:rowOff>
    </xdr:from>
    <xdr:ext cx="405111" cy="259045"/>
    <xdr:sp macro="" textlink="">
      <xdr:nvSpPr>
        <xdr:cNvPr id="502"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503" name="フローチャート: 判断 502"/>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74312</xdr:rowOff>
    </xdr:from>
    <xdr:ext cx="405111" cy="259045"/>
    <xdr:sp macro="" textlink="">
      <xdr:nvSpPr>
        <xdr:cNvPr id="504"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10" name="楕円 509"/>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11" name="楕円 510"/>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152400</xdr:rowOff>
    </xdr:to>
    <xdr:cxnSp macro="">
      <xdr:nvCxnSpPr>
        <xdr:cNvPr id="512" name="直線コネクタ 511"/>
        <xdr:cNvCxnSpPr/>
      </xdr:nvCxnSpPr>
      <xdr:spPr>
        <a:xfrm flipV="1">
          <a:off x="14592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10177</xdr:rowOff>
    </xdr:from>
    <xdr:ext cx="405111" cy="259045"/>
    <xdr:sp macro="" textlink="">
      <xdr:nvSpPr>
        <xdr:cNvPr id="513" name="n_1mainValue【保健センター・保健所】&#10;有形固定資産減価償却率"/>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14" name="n_2mainValue【保健センター・保健所】&#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40" name="直線コネクタ 539"/>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41"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42" name="直線コネクタ 541"/>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43"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44" name="直線コネクタ 543"/>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545"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46" name="フローチャート: 判断 545"/>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47" name="フローチャート: 判断 546"/>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548"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549" name="フローチャート: 判断 548"/>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550"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81462</xdr:rowOff>
    </xdr:from>
    <xdr:to>
      <xdr:col>112</xdr:col>
      <xdr:colOff>38100</xdr:colOff>
      <xdr:row>64</xdr:row>
      <xdr:rowOff>11612</xdr:rowOff>
    </xdr:to>
    <xdr:sp macro="" textlink="">
      <xdr:nvSpPr>
        <xdr:cNvPr id="556" name="楕円 555"/>
        <xdr:cNvSpPr/>
      </xdr:nvSpPr>
      <xdr:spPr>
        <a:xfrm>
          <a:off x="21272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78196</xdr:rowOff>
    </xdr:from>
    <xdr:to>
      <xdr:col>107</xdr:col>
      <xdr:colOff>101600</xdr:colOff>
      <xdr:row>64</xdr:row>
      <xdr:rowOff>8346</xdr:rowOff>
    </xdr:to>
    <xdr:sp macro="" textlink="">
      <xdr:nvSpPr>
        <xdr:cNvPr id="557" name="楕円 556"/>
        <xdr:cNvSpPr/>
      </xdr:nvSpPr>
      <xdr:spPr>
        <a:xfrm>
          <a:off x="20383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128996</xdr:rowOff>
    </xdr:from>
    <xdr:to>
      <xdr:col>111</xdr:col>
      <xdr:colOff>177800</xdr:colOff>
      <xdr:row>63</xdr:row>
      <xdr:rowOff>132262</xdr:rowOff>
    </xdr:to>
    <xdr:cxnSp macro="">
      <xdr:nvCxnSpPr>
        <xdr:cNvPr id="558" name="直線コネクタ 557"/>
        <xdr:cNvCxnSpPr/>
      </xdr:nvCxnSpPr>
      <xdr:spPr>
        <a:xfrm>
          <a:off x="20434300" y="109303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2739</xdr:rowOff>
    </xdr:from>
    <xdr:ext cx="469744" cy="259045"/>
    <xdr:sp macro="" textlink="">
      <xdr:nvSpPr>
        <xdr:cNvPr id="559" name="n_1mainValue【保健センター・保健所】&#10;一人当たり面積"/>
        <xdr:cNvSpPr txBox="1"/>
      </xdr:nvSpPr>
      <xdr:spPr>
        <a:xfrm>
          <a:off x="210757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170923</xdr:rowOff>
    </xdr:from>
    <xdr:ext cx="469744" cy="259045"/>
    <xdr:sp macro="" textlink="">
      <xdr:nvSpPr>
        <xdr:cNvPr id="560" name="n_2mainValue【保健センター・保健所】&#10;一人当たり面積"/>
        <xdr:cNvSpPr txBox="1"/>
      </xdr:nvSpPr>
      <xdr:spPr>
        <a:xfrm>
          <a:off x="20199427"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2" name="テキスト ボックス 57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2" name="テキスト ボックス 58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86" name="直線コネクタ 585"/>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87"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88" name="直線コネクタ 587"/>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8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0" name="直線コネクタ 58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91"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92" name="フローチャート: 判断 591"/>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93" name="フローチャート: 判断 592"/>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89098</xdr:rowOff>
    </xdr:from>
    <xdr:ext cx="405111" cy="259045"/>
    <xdr:sp macro="" textlink="">
      <xdr:nvSpPr>
        <xdr:cNvPr id="594"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95" name="フローチャート: 判断 594"/>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596"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42818</xdr:rowOff>
    </xdr:from>
    <xdr:to>
      <xdr:col>81</xdr:col>
      <xdr:colOff>101600</xdr:colOff>
      <xdr:row>84</xdr:row>
      <xdr:rowOff>144418</xdr:rowOff>
    </xdr:to>
    <xdr:sp macro="" textlink="">
      <xdr:nvSpPr>
        <xdr:cNvPr id="602" name="楕円 601"/>
        <xdr:cNvSpPr/>
      </xdr:nvSpPr>
      <xdr:spPr>
        <a:xfrm>
          <a:off x="15430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83638</xdr:rowOff>
    </xdr:from>
    <xdr:to>
      <xdr:col>76</xdr:col>
      <xdr:colOff>165100</xdr:colOff>
      <xdr:row>85</xdr:row>
      <xdr:rowOff>13788</xdr:rowOff>
    </xdr:to>
    <xdr:sp macro="" textlink="">
      <xdr:nvSpPr>
        <xdr:cNvPr id="603" name="楕円 602"/>
        <xdr:cNvSpPr/>
      </xdr:nvSpPr>
      <xdr:spPr>
        <a:xfrm>
          <a:off x="14541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93618</xdr:rowOff>
    </xdr:from>
    <xdr:to>
      <xdr:col>81</xdr:col>
      <xdr:colOff>50800</xdr:colOff>
      <xdr:row>84</xdr:row>
      <xdr:rowOff>134438</xdr:rowOff>
    </xdr:to>
    <xdr:cxnSp macro="">
      <xdr:nvCxnSpPr>
        <xdr:cNvPr id="604" name="直線コネクタ 603"/>
        <xdr:cNvCxnSpPr/>
      </xdr:nvCxnSpPr>
      <xdr:spPr>
        <a:xfrm flipV="1">
          <a:off x="14592300" y="1449541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135545</xdr:rowOff>
    </xdr:from>
    <xdr:ext cx="405111" cy="259045"/>
    <xdr:sp macro="" textlink="">
      <xdr:nvSpPr>
        <xdr:cNvPr id="605" name="n_1mainValue【消防施設】&#10;有形固定資産減価償却率"/>
        <xdr:cNvSpPr txBox="1"/>
      </xdr:nvSpPr>
      <xdr:spPr>
        <a:xfrm>
          <a:off x="152660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4915</xdr:rowOff>
    </xdr:from>
    <xdr:ext cx="405111" cy="259045"/>
    <xdr:sp macro="" textlink="">
      <xdr:nvSpPr>
        <xdr:cNvPr id="606" name="n_2mainValue【消防施設】&#10;有形固定資産減価償却率"/>
        <xdr:cNvSpPr txBox="1"/>
      </xdr:nvSpPr>
      <xdr:spPr>
        <a:xfrm>
          <a:off x="143897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7" name="直線コネクタ 6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8" name="テキスト ボックス 6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9" name="直線コネクタ 6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0" name="テキスト ボックス 6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1" name="直線コネクタ 6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2" name="テキスト ボックス 6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3" name="直線コネクタ 6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4" name="テキスト ボックス 6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5" name="直線コネクタ 6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6" name="テキスト ボックス 6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628" name="直線コネクタ 627"/>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29"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30" name="直線コネクタ 629"/>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31"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32" name="直線コネクタ 631"/>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633"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34" name="フローチャート: 判断 633"/>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635" name="フローチャート: 判断 634"/>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93742</xdr:rowOff>
    </xdr:from>
    <xdr:ext cx="469744" cy="259045"/>
    <xdr:sp macro="" textlink="">
      <xdr:nvSpPr>
        <xdr:cNvPr id="636"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637" name="フローチャート: 判断 636"/>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116603</xdr:rowOff>
    </xdr:from>
    <xdr:ext cx="469744" cy="259045"/>
    <xdr:sp macro="" textlink="">
      <xdr:nvSpPr>
        <xdr:cNvPr id="638" name="n_2ave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644" name="楕円 643"/>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147320</xdr:rowOff>
    </xdr:from>
    <xdr:to>
      <xdr:col>107</xdr:col>
      <xdr:colOff>101600</xdr:colOff>
      <xdr:row>83</xdr:row>
      <xdr:rowOff>77470</xdr:rowOff>
    </xdr:to>
    <xdr:sp macro="" textlink="">
      <xdr:nvSpPr>
        <xdr:cNvPr id="645" name="楕円 644"/>
        <xdr:cNvSpPr/>
      </xdr:nvSpPr>
      <xdr:spPr>
        <a:xfrm>
          <a:off x="2038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31242</xdr:rowOff>
    </xdr:to>
    <xdr:cxnSp macro="">
      <xdr:nvCxnSpPr>
        <xdr:cNvPr id="646" name="直線コネクタ 645"/>
        <xdr:cNvCxnSpPr/>
      </xdr:nvCxnSpPr>
      <xdr:spPr>
        <a:xfrm>
          <a:off x="20434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98569</xdr:rowOff>
    </xdr:from>
    <xdr:ext cx="469744" cy="259045"/>
    <xdr:sp macro="" textlink="">
      <xdr:nvSpPr>
        <xdr:cNvPr id="647" name="n_1mainValue【消防施設】&#10;一人当たり面積"/>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648" name="n_2mainValue【消防施設】&#10;一人当たり面積"/>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74" name="直線コネクタ 673"/>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75"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6" name="直線コネクタ 67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77"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78" name="直線コネクタ 67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79"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80" name="フローチャート: 判断 679"/>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81" name="フローチャート: 判断 680"/>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682"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83" name="フローチャート: 判断 682"/>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684"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111942</xdr:rowOff>
    </xdr:from>
    <xdr:to>
      <xdr:col>81</xdr:col>
      <xdr:colOff>101600</xdr:colOff>
      <xdr:row>103</xdr:row>
      <xdr:rowOff>42092</xdr:rowOff>
    </xdr:to>
    <xdr:sp macro="" textlink="">
      <xdr:nvSpPr>
        <xdr:cNvPr id="690" name="楕円 689"/>
        <xdr:cNvSpPr/>
      </xdr:nvSpPr>
      <xdr:spPr>
        <a:xfrm>
          <a:off x="15430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146231</xdr:rowOff>
    </xdr:from>
    <xdr:to>
      <xdr:col>76</xdr:col>
      <xdr:colOff>165100</xdr:colOff>
      <xdr:row>103</xdr:row>
      <xdr:rowOff>76381</xdr:rowOff>
    </xdr:to>
    <xdr:sp macro="" textlink="">
      <xdr:nvSpPr>
        <xdr:cNvPr id="691" name="楕円 690"/>
        <xdr:cNvSpPr/>
      </xdr:nvSpPr>
      <xdr:spPr>
        <a:xfrm>
          <a:off x="14541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162742</xdr:rowOff>
    </xdr:from>
    <xdr:to>
      <xdr:col>81</xdr:col>
      <xdr:colOff>50800</xdr:colOff>
      <xdr:row>103</xdr:row>
      <xdr:rowOff>25581</xdr:rowOff>
    </xdr:to>
    <xdr:cxnSp macro="">
      <xdr:nvCxnSpPr>
        <xdr:cNvPr id="692" name="直線コネクタ 691"/>
        <xdr:cNvCxnSpPr/>
      </xdr:nvCxnSpPr>
      <xdr:spPr>
        <a:xfrm flipV="1">
          <a:off x="14592300" y="176506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58619</xdr:rowOff>
    </xdr:from>
    <xdr:ext cx="405111" cy="259045"/>
    <xdr:sp macro="" textlink="">
      <xdr:nvSpPr>
        <xdr:cNvPr id="693" name="n_1mainValue【庁舎】&#10;有形固定資産減価償却率"/>
        <xdr:cNvSpPr txBox="1"/>
      </xdr:nvSpPr>
      <xdr:spPr>
        <a:xfrm>
          <a:off x="152660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92908</xdr:rowOff>
    </xdr:from>
    <xdr:ext cx="405111" cy="259045"/>
    <xdr:sp macro="" textlink="">
      <xdr:nvSpPr>
        <xdr:cNvPr id="694" name="n_2mainValue【庁舎】&#10;有形固定資産減価償却率"/>
        <xdr:cNvSpPr txBox="1"/>
      </xdr:nvSpPr>
      <xdr:spPr>
        <a:xfrm>
          <a:off x="14389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720" name="直線コネクタ 719"/>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721"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722" name="直線コネクタ 721"/>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723"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724" name="直線コネクタ 723"/>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725"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26" name="フローチャート: 判断 725"/>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727" name="フローチャート: 判断 726"/>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728"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729" name="フローチャート: 判断 728"/>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730"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154395</xdr:rowOff>
    </xdr:from>
    <xdr:to>
      <xdr:col>112</xdr:col>
      <xdr:colOff>38100</xdr:colOff>
      <xdr:row>108</xdr:row>
      <xdr:rowOff>84545</xdr:rowOff>
    </xdr:to>
    <xdr:sp macro="" textlink="">
      <xdr:nvSpPr>
        <xdr:cNvPr id="736" name="楕円 735"/>
        <xdr:cNvSpPr/>
      </xdr:nvSpPr>
      <xdr:spPr>
        <a:xfrm>
          <a:off x="2127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153307</xdr:rowOff>
    </xdr:from>
    <xdr:to>
      <xdr:col>107</xdr:col>
      <xdr:colOff>101600</xdr:colOff>
      <xdr:row>108</xdr:row>
      <xdr:rowOff>83457</xdr:rowOff>
    </xdr:to>
    <xdr:sp macro="" textlink="">
      <xdr:nvSpPr>
        <xdr:cNvPr id="737" name="楕円 736"/>
        <xdr:cNvSpPr/>
      </xdr:nvSpPr>
      <xdr:spPr>
        <a:xfrm>
          <a:off x="20383500" y="184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32657</xdr:rowOff>
    </xdr:from>
    <xdr:to>
      <xdr:col>111</xdr:col>
      <xdr:colOff>177800</xdr:colOff>
      <xdr:row>108</xdr:row>
      <xdr:rowOff>33745</xdr:rowOff>
    </xdr:to>
    <xdr:cxnSp macro="">
      <xdr:nvCxnSpPr>
        <xdr:cNvPr id="738" name="直線コネクタ 737"/>
        <xdr:cNvCxnSpPr/>
      </xdr:nvCxnSpPr>
      <xdr:spPr>
        <a:xfrm>
          <a:off x="20434300" y="185492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75672</xdr:rowOff>
    </xdr:from>
    <xdr:ext cx="469744" cy="259045"/>
    <xdr:sp macro="" textlink="">
      <xdr:nvSpPr>
        <xdr:cNvPr id="739" name="n_1mainValue【庁舎】&#10;一人当たり面積"/>
        <xdr:cNvSpPr txBox="1"/>
      </xdr:nvSpPr>
      <xdr:spPr>
        <a:xfrm>
          <a:off x="21075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74584</xdr:rowOff>
    </xdr:from>
    <xdr:ext cx="469744" cy="259045"/>
    <xdr:sp macro="" textlink="">
      <xdr:nvSpPr>
        <xdr:cNvPr id="740" name="n_2mainValue【庁舎】&#10;一人当たり面積"/>
        <xdr:cNvSpPr txBox="1"/>
      </xdr:nvSpPr>
      <xdr:spPr>
        <a:xfrm>
          <a:off x="20199427" y="18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幼稚園・保育所、公民館、清掃センター（一般廃棄物処理施設）であり、特に低くなっている施設は、消防施設である。老朽化が進んでいる南幼稚園を平成３０年度に改修予定となっている。公民館は庁舎と同じ建物で耐震化を実施済みである。清掃センターは、一般廃棄物の広域処理に取り組んでいる。</a:t>
          </a:r>
          <a:endParaRPr lang="ja-JP" altLang="ja-JP" sz="1400">
            <a:effectLst/>
          </a:endParaRPr>
        </a:p>
        <a:p>
          <a:r>
            <a:rPr kumimoji="1" lang="ja-JP" altLang="ja-JP" sz="1100">
              <a:solidFill>
                <a:schemeClr val="dk1"/>
              </a:solidFill>
              <a:effectLst/>
              <a:latin typeface="+mn-lt"/>
              <a:ea typeface="+mn-ea"/>
              <a:cs typeface="+mn-cs"/>
            </a:rPr>
            <a:t>類似団体と比較して１人当たりの面積が特に高くなっている施設は、児童館、図書館、体育館・プールであり、特に低くなっている施設は学校である。本町は県内でも数少ない人口が増加している自治体であり、児童・生徒数も横ばいで減少していないため、学校施設の１人当たりの面積が類似団体と比較すると低くなっていると考えられる。教育に必要な面積を確保しつつ、維持管理に係る経費についても検討しながら子育て環境の整備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23,152
23,003
8.74
7,834,265
7,516,667
197,426
4,659,390
5,866,960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の０．７６から０．７７となっているが、ほぼ横ばいといえる。類似団体平均と比較すると、０．１程度上回っている状態が続いているが、町税の徴収強化や企業誘致により歳入確保に努めるとともに、行政の効率化を進め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143228</xdr:rowOff>
    </xdr:to>
    <xdr:cxnSp macro="">
      <xdr:nvCxnSpPr>
        <xdr:cNvPr id="69" name="直線コネクタ 68"/>
        <xdr:cNvCxnSpPr/>
      </xdr:nvCxnSpPr>
      <xdr:spPr>
        <a:xfrm flipV="1">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170039</xdr:rowOff>
    </xdr:to>
    <xdr:cxnSp macro="">
      <xdr:nvCxnSpPr>
        <xdr:cNvPr id="72" name="直線コネクタ 71"/>
        <xdr:cNvCxnSpPr/>
      </xdr:nvCxnSpPr>
      <xdr:spPr>
        <a:xfrm flipV="1">
          <a:off x="3225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41</xdr:row>
      <xdr:rowOff>170039</xdr:rowOff>
    </xdr:to>
    <xdr:cxnSp macro="">
      <xdr:nvCxnSpPr>
        <xdr:cNvPr id="75" name="直線コネクタ 74"/>
        <xdr:cNvCxnSpPr/>
      </xdr:nvCxnSpPr>
      <xdr:spPr>
        <a:xfrm>
          <a:off x="2336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3" name="テキスト ボックス 92"/>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前年度より１．４ポイント上昇した。類似団体平均と比較すると下回っているが、扶助費は毎年増加しており、今後も増加が避けられないため、義務的経費の削減に努め現在の水準を維持に努める。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28363</xdr:rowOff>
    </xdr:to>
    <xdr:cxnSp macro="">
      <xdr:nvCxnSpPr>
        <xdr:cNvPr id="132" name="直線コネクタ 131"/>
        <xdr:cNvCxnSpPr/>
      </xdr:nvCxnSpPr>
      <xdr:spPr>
        <a:xfrm>
          <a:off x="4114800" y="1060196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9313</xdr:rowOff>
    </xdr:from>
    <xdr:to>
      <xdr:col>19</xdr:col>
      <xdr:colOff>133350</xdr:colOff>
      <xdr:row>61</xdr:row>
      <xdr:rowOff>143510</xdr:rowOff>
    </xdr:to>
    <xdr:cxnSp macro="">
      <xdr:nvCxnSpPr>
        <xdr:cNvPr id="135" name="直線コネクタ 134"/>
        <xdr:cNvCxnSpPr/>
      </xdr:nvCxnSpPr>
      <xdr:spPr>
        <a:xfrm>
          <a:off x="3225800" y="1029631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9313</xdr:rowOff>
    </xdr:from>
    <xdr:to>
      <xdr:col>15</xdr:col>
      <xdr:colOff>82550</xdr:colOff>
      <xdr:row>60</xdr:row>
      <xdr:rowOff>142029</xdr:rowOff>
    </xdr:to>
    <xdr:cxnSp macro="">
      <xdr:nvCxnSpPr>
        <xdr:cNvPr id="138" name="直線コネクタ 137"/>
        <xdr:cNvCxnSpPr/>
      </xdr:nvCxnSpPr>
      <xdr:spPr>
        <a:xfrm flipV="1">
          <a:off x="2336800" y="10296313"/>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9313</xdr:rowOff>
    </xdr:from>
    <xdr:to>
      <xdr:col>11</xdr:col>
      <xdr:colOff>31750</xdr:colOff>
      <xdr:row>60</xdr:row>
      <xdr:rowOff>142029</xdr:rowOff>
    </xdr:to>
    <xdr:cxnSp macro="">
      <xdr:nvCxnSpPr>
        <xdr:cNvPr id="141" name="直線コネクタ 140"/>
        <xdr:cNvCxnSpPr/>
      </xdr:nvCxnSpPr>
      <xdr:spPr>
        <a:xfrm>
          <a:off x="1447800" y="10296313"/>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1" name="楕円 150"/>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2" name="財政構造の弾力性該当値テキスト"/>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3" name="楕円 152"/>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4" name="テキスト ボックス 153"/>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129963</xdr:rowOff>
    </xdr:from>
    <xdr:to>
      <xdr:col>15</xdr:col>
      <xdr:colOff>133350</xdr:colOff>
      <xdr:row>60</xdr:row>
      <xdr:rowOff>60113</xdr:rowOff>
    </xdr:to>
    <xdr:sp macro="" textlink="">
      <xdr:nvSpPr>
        <xdr:cNvPr id="155" name="楕円 154"/>
        <xdr:cNvSpPr/>
      </xdr:nvSpPr>
      <xdr:spPr>
        <a:xfrm>
          <a:off x="3175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70290</xdr:rowOff>
    </xdr:from>
    <xdr:ext cx="762000" cy="259045"/>
    <xdr:sp macro="" textlink="">
      <xdr:nvSpPr>
        <xdr:cNvPr id="156" name="テキスト ボックス 155"/>
        <xdr:cNvSpPr txBox="1"/>
      </xdr:nvSpPr>
      <xdr:spPr>
        <a:xfrm>
          <a:off x="2844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91229</xdr:rowOff>
    </xdr:from>
    <xdr:to>
      <xdr:col>11</xdr:col>
      <xdr:colOff>82550</xdr:colOff>
      <xdr:row>61</xdr:row>
      <xdr:rowOff>21379</xdr:rowOff>
    </xdr:to>
    <xdr:sp macro="" textlink="">
      <xdr:nvSpPr>
        <xdr:cNvPr id="157" name="楕円 156"/>
        <xdr:cNvSpPr/>
      </xdr:nvSpPr>
      <xdr:spPr>
        <a:xfrm>
          <a:off x="2286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58" name="テキスト ボックス 157"/>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129963</xdr:rowOff>
    </xdr:from>
    <xdr:to>
      <xdr:col>7</xdr:col>
      <xdr:colOff>31750</xdr:colOff>
      <xdr:row>60</xdr:row>
      <xdr:rowOff>60113</xdr:rowOff>
    </xdr:to>
    <xdr:sp macro="" textlink="">
      <xdr:nvSpPr>
        <xdr:cNvPr id="159" name="楕円 158"/>
        <xdr:cNvSpPr/>
      </xdr:nvSpPr>
      <xdr:spPr>
        <a:xfrm>
          <a:off x="1397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70290</xdr:rowOff>
    </xdr:from>
    <xdr:ext cx="762000" cy="259045"/>
    <xdr:sp macro="" textlink="">
      <xdr:nvSpPr>
        <xdr:cNvPr id="160" name="テキスト ボックス 159"/>
        <xdr:cNvSpPr txBox="1"/>
      </xdr:nvSpPr>
      <xdr:spPr>
        <a:xfrm>
          <a:off x="1066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[104,497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比較すると下回っているが、前年から４，１０３円の増となっている。ごみの収集業務や保育所などの施設運営を直営で行っているため、人件費の抑制は難しい状態にあるが、入札契約の徹底等コストの削減に努め数値の改善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147103</xdr:rowOff>
    </xdr:from>
    <xdr:to>
      <xdr:col>23</xdr:col>
      <xdr:colOff>133350</xdr:colOff>
      <xdr:row>83</xdr:row>
      <xdr:rowOff>8654</xdr:rowOff>
    </xdr:to>
    <xdr:cxnSp macro="">
      <xdr:nvCxnSpPr>
        <xdr:cNvPr id="195" name="直線コネクタ 194"/>
        <xdr:cNvCxnSpPr/>
      </xdr:nvCxnSpPr>
      <xdr:spPr>
        <a:xfrm>
          <a:off x="4114800" y="14206003"/>
          <a:ext cx="838200" cy="3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123157</xdr:rowOff>
    </xdr:from>
    <xdr:to>
      <xdr:col>19</xdr:col>
      <xdr:colOff>133350</xdr:colOff>
      <xdr:row>82</xdr:row>
      <xdr:rowOff>147103</xdr:rowOff>
    </xdr:to>
    <xdr:cxnSp macro="">
      <xdr:nvCxnSpPr>
        <xdr:cNvPr id="198" name="直線コネクタ 197"/>
        <xdr:cNvCxnSpPr/>
      </xdr:nvCxnSpPr>
      <xdr:spPr>
        <a:xfrm>
          <a:off x="3225800" y="14182057"/>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123157</xdr:rowOff>
    </xdr:from>
    <xdr:to>
      <xdr:col>15</xdr:col>
      <xdr:colOff>82550</xdr:colOff>
      <xdr:row>82</xdr:row>
      <xdr:rowOff>126560</xdr:rowOff>
    </xdr:to>
    <xdr:cxnSp macro="">
      <xdr:nvCxnSpPr>
        <xdr:cNvPr id="201" name="直線コネクタ 200"/>
        <xdr:cNvCxnSpPr/>
      </xdr:nvCxnSpPr>
      <xdr:spPr>
        <a:xfrm flipV="1">
          <a:off x="2336800" y="14182057"/>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91193</xdr:rowOff>
    </xdr:from>
    <xdr:to>
      <xdr:col>11</xdr:col>
      <xdr:colOff>31750</xdr:colOff>
      <xdr:row>82</xdr:row>
      <xdr:rowOff>126560</xdr:rowOff>
    </xdr:to>
    <xdr:cxnSp macro="">
      <xdr:nvCxnSpPr>
        <xdr:cNvPr id="204" name="直線コネクタ 203"/>
        <xdr:cNvCxnSpPr/>
      </xdr:nvCxnSpPr>
      <xdr:spPr>
        <a:xfrm>
          <a:off x="1447800" y="14150093"/>
          <a:ext cx="8890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129304</xdr:rowOff>
    </xdr:from>
    <xdr:to>
      <xdr:col>23</xdr:col>
      <xdr:colOff>184150</xdr:colOff>
      <xdr:row>83</xdr:row>
      <xdr:rowOff>59454</xdr:rowOff>
    </xdr:to>
    <xdr:sp macro="" textlink="">
      <xdr:nvSpPr>
        <xdr:cNvPr id="214" name="楕円 213"/>
        <xdr:cNvSpPr/>
      </xdr:nvSpPr>
      <xdr:spPr>
        <a:xfrm>
          <a:off x="4902200" y="141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145831</xdr:rowOff>
    </xdr:from>
    <xdr:ext cx="762000" cy="259045"/>
    <xdr:sp macro="" textlink="">
      <xdr:nvSpPr>
        <xdr:cNvPr id="215" name="人件費・物件費等の状況該当値テキスト"/>
        <xdr:cNvSpPr txBox="1"/>
      </xdr:nvSpPr>
      <xdr:spPr>
        <a:xfrm>
          <a:off x="5041900" y="1403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96303</xdr:rowOff>
    </xdr:from>
    <xdr:to>
      <xdr:col>19</xdr:col>
      <xdr:colOff>184150</xdr:colOff>
      <xdr:row>83</xdr:row>
      <xdr:rowOff>26453</xdr:rowOff>
    </xdr:to>
    <xdr:sp macro="" textlink="">
      <xdr:nvSpPr>
        <xdr:cNvPr id="216" name="楕円 215"/>
        <xdr:cNvSpPr/>
      </xdr:nvSpPr>
      <xdr:spPr>
        <a:xfrm>
          <a:off x="4064000" y="1415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36630</xdr:rowOff>
    </xdr:from>
    <xdr:ext cx="736600" cy="259045"/>
    <xdr:sp macro="" textlink="">
      <xdr:nvSpPr>
        <xdr:cNvPr id="217" name="テキスト ボックス 216"/>
        <xdr:cNvSpPr txBox="1"/>
      </xdr:nvSpPr>
      <xdr:spPr>
        <a:xfrm>
          <a:off x="3733800" y="13924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72357</xdr:rowOff>
    </xdr:from>
    <xdr:to>
      <xdr:col>15</xdr:col>
      <xdr:colOff>133350</xdr:colOff>
      <xdr:row>83</xdr:row>
      <xdr:rowOff>2507</xdr:rowOff>
    </xdr:to>
    <xdr:sp macro="" textlink="">
      <xdr:nvSpPr>
        <xdr:cNvPr id="218" name="楕円 217"/>
        <xdr:cNvSpPr/>
      </xdr:nvSpPr>
      <xdr:spPr>
        <a:xfrm>
          <a:off x="3175000" y="141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12684</xdr:rowOff>
    </xdr:from>
    <xdr:ext cx="762000" cy="259045"/>
    <xdr:sp macro="" textlink="">
      <xdr:nvSpPr>
        <xdr:cNvPr id="219" name="テキスト ボックス 218"/>
        <xdr:cNvSpPr txBox="1"/>
      </xdr:nvSpPr>
      <xdr:spPr>
        <a:xfrm>
          <a:off x="2844800" y="1390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75760</xdr:rowOff>
    </xdr:from>
    <xdr:to>
      <xdr:col>11</xdr:col>
      <xdr:colOff>82550</xdr:colOff>
      <xdr:row>83</xdr:row>
      <xdr:rowOff>5910</xdr:rowOff>
    </xdr:to>
    <xdr:sp macro="" textlink="">
      <xdr:nvSpPr>
        <xdr:cNvPr id="220" name="楕円 219"/>
        <xdr:cNvSpPr/>
      </xdr:nvSpPr>
      <xdr:spPr>
        <a:xfrm>
          <a:off x="2286000" y="141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16087</xdr:rowOff>
    </xdr:from>
    <xdr:ext cx="762000" cy="259045"/>
    <xdr:sp macro="" textlink="">
      <xdr:nvSpPr>
        <xdr:cNvPr id="221" name="テキスト ボックス 220"/>
        <xdr:cNvSpPr txBox="1"/>
      </xdr:nvSpPr>
      <xdr:spPr>
        <a:xfrm>
          <a:off x="1955800" y="139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40393</xdr:rowOff>
    </xdr:from>
    <xdr:to>
      <xdr:col>7</xdr:col>
      <xdr:colOff>31750</xdr:colOff>
      <xdr:row>82</xdr:row>
      <xdr:rowOff>141993</xdr:rowOff>
    </xdr:to>
    <xdr:sp macro="" textlink="">
      <xdr:nvSpPr>
        <xdr:cNvPr id="222" name="楕円 221"/>
        <xdr:cNvSpPr/>
      </xdr:nvSpPr>
      <xdr:spPr>
        <a:xfrm>
          <a:off x="1397000" y="140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152170</xdr:rowOff>
    </xdr:from>
    <xdr:ext cx="762000" cy="259045"/>
    <xdr:sp macro="" textlink="">
      <xdr:nvSpPr>
        <xdr:cNvPr id="223" name="テキスト ボックス 222"/>
        <xdr:cNvSpPr txBox="1"/>
      </xdr:nvSpPr>
      <xdr:spPr>
        <a:xfrm>
          <a:off x="1066800" y="1386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類似団体平均を下回る状態が続いている。県下の市町村の状況を踏まえ、適正な水準となるよう努める。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95955</xdr:rowOff>
    </xdr:from>
    <xdr:to>
      <xdr:col>81</xdr:col>
      <xdr:colOff>44450</xdr:colOff>
      <xdr:row>84</xdr:row>
      <xdr:rowOff>95955</xdr:rowOff>
    </xdr:to>
    <xdr:cxnSp macro="">
      <xdr:nvCxnSpPr>
        <xdr:cNvPr id="257" name="直線コネクタ 256"/>
        <xdr:cNvCxnSpPr/>
      </xdr:nvCxnSpPr>
      <xdr:spPr>
        <a:xfrm>
          <a:off x="16179800" y="1449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84</xdr:row>
      <xdr:rowOff>95955</xdr:rowOff>
    </xdr:to>
    <xdr:cxnSp macro="">
      <xdr:nvCxnSpPr>
        <xdr:cNvPr id="260" name="直線コネクタ 259"/>
        <xdr:cNvCxnSpPr/>
      </xdr:nvCxnSpPr>
      <xdr:spPr>
        <a:xfrm>
          <a:off x="15290800" y="144575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55739</xdr:rowOff>
    </xdr:to>
    <xdr:cxnSp macro="">
      <xdr:nvCxnSpPr>
        <xdr:cNvPr id="263" name="直線コネクタ 262"/>
        <xdr:cNvCxnSpPr/>
      </xdr:nvCxnSpPr>
      <xdr:spPr>
        <a:xfrm>
          <a:off x="14401800" y="143771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69145</xdr:rowOff>
    </xdr:to>
    <xdr:cxnSp macro="">
      <xdr:nvCxnSpPr>
        <xdr:cNvPr id="266" name="直線コネクタ 265"/>
        <xdr:cNvCxnSpPr/>
      </xdr:nvCxnSpPr>
      <xdr:spPr>
        <a:xfrm flipV="1">
          <a:off x="13512800" y="143771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6" name="楕円 275"/>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61682</xdr:rowOff>
    </xdr:from>
    <xdr:ext cx="762000" cy="259045"/>
    <xdr:sp macro="" textlink="">
      <xdr:nvSpPr>
        <xdr:cNvPr id="277" name="給与水準   （国との比較）該当値テキスト"/>
        <xdr:cNvSpPr txBox="1"/>
      </xdr:nvSpPr>
      <xdr:spPr>
        <a:xfrm>
          <a:off x="17106900" y="14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78" name="楕円 277"/>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79" name="テキスト ボックス 278"/>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4939</xdr:rowOff>
    </xdr:from>
    <xdr:to>
      <xdr:col>73</xdr:col>
      <xdr:colOff>44450</xdr:colOff>
      <xdr:row>84</xdr:row>
      <xdr:rowOff>106539</xdr:rowOff>
    </xdr:to>
    <xdr:sp macro="" textlink="">
      <xdr:nvSpPr>
        <xdr:cNvPr id="280" name="楕円 279"/>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116716</xdr:rowOff>
    </xdr:from>
    <xdr:ext cx="762000" cy="259045"/>
    <xdr:sp macro="" textlink="">
      <xdr:nvSpPr>
        <xdr:cNvPr id="281" name="テキスト ボックス 280"/>
        <xdr:cNvSpPr txBox="1"/>
      </xdr:nvSpPr>
      <xdr:spPr>
        <a:xfrm>
          <a:off x="14909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82" name="楕円 281"/>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83" name="テキスト ボックス 282"/>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4" name="楕円 283"/>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130122</xdr:rowOff>
    </xdr:from>
    <xdr:ext cx="762000" cy="259045"/>
    <xdr:sp macro="" textlink="">
      <xdr:nvSpPr>
        <xdr:cNvPr id="285" name="テキスト ボックス 284"/>
        <xdr:cNvSpPr txBox="1"/>
      </xdr:nvSpPr>
      <xdr:spPr>
        <a:xfrm>
          <a:off x="13131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「集中改革プラン」を基に職員数の削減を行ってきており、類似団体平均を下回る水準を維持しているが、今後は人口増加や地方分権等による業務量の増加を勘案し、適切な定数管理に努める。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161996</xdr:rowOff>
    </xdr:from>
    <xdr:to>
      <xdr:col>81</xdr:col>
      <xdr:colOff>44450</xdr:colOff>
      <xdr:row>59</xdr:row>
      <xdr:rowOff>163336</xdr:rowOff>
    </xdr:to>
    <xdr:cxnSp macro="">
      <xdr:nvCxnSpPr>
        <xdr:cNvPr id="320" name="直線コネクタ 319"/>
        <xdr:cNvCxnSpPr/>
      </xdr:nvCxnSpPr>
      <xdr:spPr>
        <a:xfrm flipV="1">
          <a:off x="16179800" y="10277546"/>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160655</xdr:rowOff>
    </xdr:from>
    <xdr:to>
      <xdr:col>77</xdr:col>
      <xdr:colOff>44450</xdr:colOff>
      <xdr:row>59</xdr:row>
      <xdr:rowOff>163336</xdr:rowOff>
    </xdr:to>
    <xdr:cxnSp macro="">
      <xdr:nvCxnSpPr>
        <xdr:cNvPr id="323" name="直線コネクタ 322"/>
        <xdr:cNvCxnSpPr/>
      </xdr:nvCxnSpPr>
      <xdr:spPr>
        <a:xfrm>
          <a:off x="15290800" y="10276205"/>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160655</xdr:rowOff>
    </xdr:to>
    <xdr:cxnSp macro="">
      <xdr:nvCxnSpPr>
        <xdr:cNvPr id="326" name="直線コネクタ 325"/>
        <xdr:cNvCxnSpPr/>
      </xdr:nvCxnSpPr>
      <xdr:spPr>
        <a:xfrm>
          <a:off x="14401800" y="102641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153952</xdr:rowOff>
    </xdr:to>
    <xdr:cxnSp macro="">
      <xdr:nvCxnSpPr>
        <xdr:cNvPr id="329" name="直線コネクタ 328"/>
        <xdr:cNvCxnSpPr/>
      </xdr:nvCxnSpPr>
      <xdr:spPr>
        <a:xfrm flipV="1">
          <a:off x="13512800" y="10264140"/>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111196</xdr:rowOff>
    </xdr:from>
    <xdr:to>
      <xdr:col>81</xdr:col>
      <xdr:colOff>95250</xdr:colOff>
      <xdr:row>60</xdr:row>
      <xdr:rowOff>41346</xdr:rowOff>
    </xdr:to>
    <xdr:sp macro="" textlink="">
      <xdr:nvSpPr>
        <xdr:cNvPr id="339" name="楕円 338"/>
        <xdr:cNvSpPr/>
      </xdr:nvSpPr>
      <xdr:spPr>
        <a:xfrm>
          <a:off x="16967200" y="102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127723</xdr:rowOff>
    </xdr:from>
    <xdr:ext cx="762000" cy="259045"/>
    <xdr:sp macro="" textlink="">
      <xdr:nvSpPr>
        <xdr:cNvPr id="340" name="定員管理の状況該当値テキスト"/>
        <xdr:cNvSpPr txBox="1"/>
      </xdr:nvSpPr>
      <xdr:spPr>
        <a:xfrm>
          <a:off x="17106900" y="100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112536</xdr:rowOff>
    </xdr:from>
    <xdr:to>
      <xdr:col>77</xdr:col>
      <xdr:colOff>95250</xdr:colOff>
      <xdr:row>60</xdr:row>
      <xdr:rowOff>42686</xdr:rowOff>
    </xdr:to>
    <xdr:sp macro="" textlink="">
      <xdr:nvSpPr>
        <xdr:cNvPr id="341" name="楕円 340"/>
        <xdr:cNvSpPr/>
      </xdr:nvSpPr>
      <xdr:spPr>
        <a:xfrm>
          <a:off x="16129000" y="102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52863</xdr:rowOff>
    </xdr:from>
    <xdr:ext cx="736600" cy="259045"/>
    <xdr:sp macro="" textlink="">
      <xdr:nvSpPr>
        <xdr:cNvPr id="342" name="テキスト ボックス 341"/>
        <xdr:cNvSpPr txBox="1"/>
      </xdr:nvSpPr>
      <xdr:spPr>
        <a:xfrm>
          <a:off x="15798800" y="9996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109855</xdr:rowOff>
    </xdr:from>
    <xdr:to>
      <xdr:col>73</xdr:col>
      <xdr:colOff>44450</xdr:colOff>
      <xdr:row>60</xdr:row>
      <xdr:rowOff>40005</xdr:rowOff>
    </xdr:to>
    <xdr:sp macro="" textlink="">
      <xdr:nvSpPr>
        <xdr:cNvPr id="343" name="楕円 342"/>
        <xdr:cNvSpPr/>
      </xdr:nvSpPr>
      <xdr:spPr>
        <a:xfrm>
          <a:off x="15240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50182</xdr:rowOff>
    </xdr:from>
    <xdr:ext cx="762000" cy="259045"/>
    <xdr:sp macro="" textlink="">
      <xdr:nvSpPr>
        <xdr:cNvPr id="344" name="テキスト ボックス 343"/>
        <xdr:cNvSpPr txBox="1"/>
      </xdr:nvSpPr>
      <xdr:spPr>
        <a:xfrm>
          <a:off x="14909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45" name="楕円 344"/>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46" name="テキスト ボックス 345"/>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103152</xdr:rowOff>
    </xdr:from>
    <xdr:to>
      <xdr:col>64</xdr:col>
      <xdr:colOff>152400</xdr:colOff>
      <xdr:row>60</xdr:row>
      <xdr:rowOff>33302</xdr:rowOff>
    </xdr:to>
    <xdr:sp macro="" textlink="">
      <xdr:nvSpPr>
        <xdr:cNvPr id="347" name="楕円 346"/>
        <xdr:cNvSpPr/>
      </xdr:nvSpPr>
      <xdr:spPr>
        <a:xfrm>
          <a:off x="13462000" y="102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43479</xdr:rowOff>
    </xdr:from>
    <xdr:ext cx="762000" cy="259045"/>
    <xdr:sp macro="" textlink="">
      <xdr:nvSpPr>
        <xdr:cNvPr id="348" name="テキスト ボックス 347"/>
        <xdr:cNvSpPr txBox="1"/>
      </xdr:nvSpPr>
      <xdr:spPr>
        <a:xfrm>
          <a:off x="13131800" y="998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前年度と比較して０．７ポイント上昇しているが、これまでの起債抑制策により類似団体平均を下回っている。県内でも上位の水準であり、この水準を維持できるよう今後の起債について精査に努める。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151384</xdr:rowOff>
    </xdr:from>
    <xdr:to>
      <xdr:col>81</xdr:col>
      <xdr:colOff>44450</xdr:colOff>
      <xdr:row>39</xdr:row>
      <xdr:rowOff>47498</xdr:rowOff>
    </xdr:to>
    <xdr:cxnSp macro="">
      <xdr:nvCxnSpPr>
        <xdr:cNvPr id="380" name="直線コネクタ 379"/>
        <xdr:cNvCxnSpPr/>
      </xdr:nvCxnSpPr>
      <xdr:spPr>
        <a:xfrm>
          <a:off x="16179800" y="666648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54864</xdr:rowOff>
    </xdr:from>
    <xdr:to>
      <xdr:col>77</xdr:col>
      <xdr:colOff>44450</xdr:colOff>
      <xdr:row>38</xdr:row>
      <xdr:rowOff>151384</xdr:rowOff>
    </xdr:to>
    <xdr:cxnSp macro="">
      <xdr:nvCxnSpPr>
        <xdr:cNvPr id="383" name="直線コネクタ 382"/>
        <xdr:cNvCxnSpPr/>
      </xdr:nvCxnSpPr>
      <xdr:spPr>
        <a:xfrm>
          <a:off x="15290800" y="656996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16256</xdr:rowOff>
    </xdr:from>
    <xdr:to>
      <xdr:col>72</xdr:col>
      <xdr:colOff>203200</xdr:colOff>
      <xdr:row>38</xdr:row>
      <xdr:rowOff>54864</xdr:rowOff>
    </xdr:to>
    <xdr:cxnSp macro="">
      <xdr:nvCxnSpPr>
        <xdr:cNvPr id="386" name="直線コネクタ 385"/>
        <xdr:cNvCxnSpPr/>
      </xdr:nvCxnSpPr>
      <xdr:spPr>
        <a:xfrm>
          <a:off x="14401800" y="65313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16256</xdr:rowOff>
    </xdr:from>
    <xdr:to>
      <xdr:col>68</xdr:col>
      <xdr:colOff>152400</xdr:colOff>
      <xdr:row>38</xdr:row>
      <xdr:rowOff>83820</xdr:rowOff>
    </xdr:to>
    <xdr:cxnSp macro="">
      <xdr:nvCxnSpPr>
        <xdr:cNvPr id="389" name="直線コネクタ 388"/>
        <xdr:cNvCxnSpPr/>
      </xdr:nvCxnSpPr>
      <xdr:spPr>
        <a:xfrm flipV="1">
          <a:off x="13512800" y="65313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99" name="楕円 398"/>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400" name="公債費負担の状況該当値テキスト"/>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100584</xdr:rowOff>
    </xdr:from>
    <xdr:to>
      <xdr:col>77</xdr:col>
      <xdr:colOff>95250</xdr:colOff>
      <xdr:row>39</xdr:row>
      <xdr:rowOff>30734</xdr:rowOff>
    </xdr:to>
    <xdr:sp macro="" textlink="">
      <xdr:nvSpPr>
        <xdr:cNvPr id="401" name="楕円 400"/>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40911</xdr:rowOff>
    </xdr:from>
    <xdr:ext cx="736600" cy="259045"/>
    <xdr:sp macro="" textlink="">
      <xdr:nvSpPr>
        <xdr:cNvPr id="402" name="テキスト ボックス 401"/>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4064</xdr:rowOff>
    </xdr:from>
    <xdr:to>
      <xdr:col>73</xdr:col>
      <xdr:colOff>44450</xdr:colOff>
      <xdr:row>38</xdr:row>
      <xdr:rowOff>105664</xdr:rowOff>
    </xdr:to>
    <xdr:sp macro="" textlink="">
      <xdr:nvSpPr>
        <xdr:cNvPr id="403" name="楕円 402"/>
        <xdr:cNvSpPr/>
      </xdr:nvSpPr>
      <xdr:spPr>
        <a:xfrm>
          <a:off x="15240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115841</xdr:rowOff>
    </xdr:from>
    <xdr:ext cx="762000" cy="259045"/>
    <xdr:sp macro="" textlink="">
      <xdr:nvSpPr>
        <xdr:cNvPr id="404" name="テキスト ボックス 403"/>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136906</xdr:rowOff>
    </xdr:from>
    <xdr:to>
      <xdr:col>68</xdr:col>
      <xdr:colOff>203200</xdr:colOff>
      <xdr:row>38</xdr:row>
      <xdr:rowOff>67056</xdr:rowOff>
    </xdr:to>
    <xdr:sp macro="" textlink="">
      <xdr:nvSpPr>
        <xdr:cNvPr id="405" name="楕円 404"/>
        <xdr:cNvSpPr/>
      </xdr:nvSpPr>
      <xdr:spPr>
        <a:xfrm>
          <a:off x="14351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77233</xdr:rowOff>
    </xdr:from>
    <xdr:ext cx="762000" cy="259045"/>
    <xdr:sp macro="" textlink="">
      <xdr:nvSpPr>
        <xdr:cNvPr id="406" name="テキスト ボックス 405"/>
        <xdr:cNvSpPr txBox="1"/>
      </xdr:nvSpPr>
      <xdr:spPr>
        <a:xfrm>
          <a:off x="14020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7" name="楕円 406"/>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08" name="テキスト ボックス 407"/>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前年と比較すると０．８ポイント減少したが、公共施設の老朽化に伴う多額の費用の発生が見込まれているため、大幅に悪化しないよう計画的に進める。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23,152
23,003
8.74
7,834,265
7,516,667
197,426
4,659,390
5,866,960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「集中改革プラン」の実施により職員数を抑制しており、類似団体平均を下回っている。引き続き水準の維持に努めるとともに、業務量の増加に対応した適正な職員数の確保に努める。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115570</xdr:rowOff>
    </xdr:to>
    <xdr:cxnSp macro="">
      <xdr:nvCxnSpPr>
        <xdr:cNvPr id="64" name="直線コネクタ 63"/>
        <xdr:cNvCxnSpPr/>
      </xdr:nvCxnSpPr>
      <xdr:spPr>
        <a:xfrm>
          <a:off x="3987800" y="6116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65278</xdr:rowOff>
    </xdr:from>
    <xdr:to>
      <xdr:col>19</xdr:col>
      <xdr:colOff>187325</xdr:colOff>
      <xdr:row>35</xdr:row>
      <xdr:rowOff>115570</xdr:rowOff>
    </xdr:to>
    <xdr:cxnSp macro="">
      <xdr:nvCxnSpPr>
        <xdr:cNvPr id="67" name="直線コネクタ 66"/>
        <xdr:cNvCxnSpPr/>
      </xdr:nvCxnSpPr>
      <xdr:spPr>
        <a:xfrm>
          <a:off x="3098800" y="60660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65278</xdr:rowOff>
    </xdr:from>
    <xdr:to>
      <xdr:col>15</xdr:col>
      <xdr:colOff>98425</xdr:colOff>
      <xdr:row>35</xdr:row>
      <xdr:rowOff>115570</xdr:rowOff>
    </xdr:to>
    <xdr:cxnSp macro="">
      <xdr:nvCxnSpPr>
        <xdr:cNvPr id="70" name="直線コネクタ 69"/>
        <xdr:cNvCxnSpPr/>
      </xdr:nvCxnSpPr>
      <xdr:spPr>
        <a:xfrm flipV="1">
          <a:off x="2209800" y="60660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115570</xdr:rowOff>
    </xdr:to>
    <xdr:cxnSp macro="">
      <xdr:nvCxnSpPr>
        <xdr:cNvPr id="73" name="直線コネクタ 72"/>
        <xdr:cNvCxnSpPr/>
      </xdr:nvCxnSpPr>
      <xdr:spPr>
        <a:xfrm>
          <a:off x="1320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4"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5" name="楕円 84"/>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6" name="テキスト ボックス 85"/>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xdr:rowOff>
    </xdr:from>
    <xdr:to>
      <xdr:col>15</xdr:col>
      <xdr:colOff>149225</xdr:colOff>
      <xdr:row>35</xdr:row>
      <xdr:rowOff>116078</xdr:rowOff>
    </xdr:to>
    <xdr:sp macro="" textlink="">
      <xdr:nvSpPr>
        <xdr:cNvPr id="87" name="楕円 86"/>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126255</xdr:rowOff>
    </xdr:from>
    <xdr:ext cx="762000" cy="259045"/>
    <xdr:sp macro="" textlink="">
      <xdr:nvSpPr>
        <xdr:cNvPr id="88" name="テキスト ボックス 87"/>
        <xdr:cNvSpPr txBox="1"/>
      </xdr:nvSpPr>
      <xdr:spPr>
        <a:xfrm>
          <a:off x="2717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1" name="楕円 90"/>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2" name="テキスト ボックス 91"/>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前年から１．４ポイント増となり、類似団体平均を上回っている。今後も修繕料やセキュリティ強化に向けた費用が見込まれているが、契約方法や事業の見直しなどコスト削減に努め、数値の改善を図る。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165100</xdr:rowOff>
    </xdr:to>
    <xdr:cxnSp macro="">
      <xdr:nvCxnSpPr>
        <xdr:cNvPr id="125" name="直線コネクタ 124"/>
        <xdr:cNvCxnSpPr/>
      </xdr:nvCxnSpPr>
      <xdr:spPr>
        <a:xfrm>
          <a:off x="15671800" y="28016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58420</xdr:rowOff>
    </xdr:to>
    <xdr:cxnSp macro="">
      <xdr:nvCxnSpPr>
        <xdr:cNvPr id="128" name="直線コネクタ 127"/>
        <xdr:cNvCxnSpPr/>
      </xdr:nvCxnSpPr>
      <xdr:spPr>
        <a:xfrm>
          <a:off x="14782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50800</xdr:rowOff>
    </xdr:to>
    <xdr:cxnSp macro="">
      <xdr:nvCxnSpPr>
        <xdr:cNvPr id="131" name="直線コネクタ 130"/>
        <xdr:cNvCxnSpPr/>
      </xdr:nvCxnSpPr>
      <xdr:spPr>
        <a:xfrm flipV="1">
          <a:off x="13893800" y="274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58420</xdr:rowOff>
    </xdr:to>
    <xdr:cxnSp macro="">
      <xdr:nvCxnSpPr>
        <xdr:cNvPr id="134" name="直線コネクタ 133"/>
        <xdr:cNvCxnSpPr/>
      </xdr:nvCxnSpPr>
      <xdr:spPr>
        <a:xfrm flipV="1">
          <a:off x="13004800" y="279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4" name="楕円 143"/>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5"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6" name="楕円 145"/>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47" name="テキスト ボックス 146"/>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48" name="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49" name="テキスト ボックス 148"/>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0" name="楕円 149"/>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51" name="テキスト ボックス 150"/>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扶助費は毎年増加傾向にあり、財政を圧迫する要因となっている。今後も施設型給付費負担金や障害児通所給付費の増加が見込まれるため、歳出項目ごとの見直しを行い、数値の改善を図るよう努める。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132443</xdr:rowOff>
    </xdr:from>
    <xdr:to>
      <xdr:col>24</xdr:col>
      <xdr:colOff>25400</xdr:colOff>
      <xdr:row>57</xdr:row>
      <xdr:rowOff>15422</xdr:rowOff>
    </xdr:to>
    <xdr:cxnSp macro="">
      <xdr:nvCxnSpPr>
        <xdr:cNvPr id="188" name="直線コネクタ 187"/>
        <xdr:cNvCxnSpPr/>
      </xdr:nvCxnSpPr>
      <xdr:spPr>
        <a:xfrm>
          <a:off x="3987800" y="9733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132443</xdr:rowOff>
    </xdr:to>
    <xdr:cxnSp macro="">
      <xdr:nvCxnSpPr>
        <xdr:cNvPr id="191" name="直線コネクタ 190"/>
        <xdr:cNvCxnSpPr/>
      </xdr:nvCxnSpPr>
      <xdr:spPr>
        <a:xfrm>
          <a:off x="3098800" y="95594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162378</xdr:rowOff>
    </xdr:to>
    <xdr:cxnSp macro="">
      <xdr:nvCxnSpPr>
        <xdr:cNvPr id="194" name="直線コネクタ 193"/>
        <xdr:cNvCxnSpPr/>
      </xdr:nvCxnSpPr>
      <xdr:spPr>
        <a:xfrm flipV="1">
          <a:off x="2209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162378</xdr:rowOff>
    </xdr:to>
    <xdr:cxnSp macro="">
      <xdr:nvCxnSpPr>
        <xdr:cNvPr id="197" name="直線コネクタ 196"/>
        <xdr:cNvCxnSpPr/>
      </xdr:nvCxnSpPr>
      <xdr:spPr>
        <a:xfrm>
          <a:off x="1320800" y="953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07" name="楕円 206"/>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08"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81643</xdr:rowOff>
    </xdr:from>
    <xdr:to>
      <xdr:col>20</xdr:col>
      <xdr:colOff>38100</xdr:colOff>
      <xdr:row>57</xdr:row>
      <xdr:rowOff>11793</xdr:rowOff>
    </xdr:to>
    <xdr:sp macro="" textlink="">
      <xdr:nvSpPr>
        <xdr:cNvPr id="209" name="楕円 208"/>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210" name="テキスト ボックス 209"/>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1" name="楕円 210"/>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2" name="テキスト ボックス 211"/>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3" name="楕円 212"/>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14" name="テキスト ボックス 213"/>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6" name="テキスト ボックス 215"/>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前年と比較して０．８ポイント増加した。他会計への繰出金について、事業の精査や給付内容の見直しを行うなど普通会計の負担額を減らすよう努める。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58</xdr:row>
      <xdr:rowOff>12700</xdr:rowOff>
    </xdr:to>
    <xdr:cxnSp macro="">
      <xdr:nvCxnSpPr>
        <xdr:cNvPr id="249" name="直線コネクタ 248"/>
        <xdr:cNvCxnSpPr/>
      </xdr:nvCxnSpPr>
      <xdr:spPr>
        <a:xfrm>
          <a:off x="15671800" y="9895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123190</xdr:rowOff>
    </xdr:to>
    <xdr:cxnSp macro="">
      <xdr:nvCxnSpPr>
        <xdr:cNvPr id="252" name="直線コネクタ 251"/>
        <xdr:cNvCxnSpPr/>
      </xdr:nvCxnSpPr>
      <xdr:spPr>
        <a:xfrm>
          <a:off x="14782800" y="9751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56</xdr:row>
      <xdr:rowOff>149860</xdr:rowOff>
    </xdr:to>
    <xdr:cxnSp macro="">
      <xdr:nvCxnSpPr>
        <xdr:cNvPr id="255" name="直線コネクタ 254"/>
        <xdr:cNvCxnSpPr/>
      </xdr:nvCxnSpPr>
      <xdr:spPr>
        <a:xfrm>
          <a:off x="13893800" y="974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56</xdr:row>
      <xdr:rowOff>142240</xdr:rowOff>
    </xdr:to>
    <xdr:cxnSp macro="">
      <xdr:nvCxnSpPr>
        <xdr:cNvPr id="258" name="直線コネクタ 257"/>
        <xdr:cNvCxnSpPr/>
      </xdr:nvCxnSpPr>
      <xdr:spPr>
        <a:xfrm>
          <a:off x="13004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8" name="楕円 267"/>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9"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0" name="楕円 269"/>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1" name="テキスト ボックス 270"/>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2" name="楕円 271"/>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3" name="テキスト ボックス 272"/>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4" name="楕円 273"/>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5" name="テキスト ボックス 274"/>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6" name="楕円 275"/>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7" name="テキスト ボックス 276"/>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例年類似団体平均を下回っている。この水準を維持できるよう、今後も慣例・慣習にとらわれることなく補助金や負担金について精査に努める。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90424</xdr:rowOff>
    </xdr:to>
    <xdr:cxnSp macro="">
      <xdr:nvCxnSpPr>
        <xdr:cNvPr id="307" name="直線コネクタ 306"/>
        <xdr:cNvCxnSpPr/>
      </xdr:nvCxnSpPr>
      <xdr:spPr>
        <a:xfrm flipV="1">
          <a:off x="15671800" y="62260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90424</xdr:rowOff>
    </xdr:to>
    <xdr:cxnSp macro="">
      <xdr:nvCxnSpPr>
        <xdr:cNvPr id="310" name="直線コネクタ 309"/>
        <xdr:cNvCxnSpPr/>
      </xdr:nvCxnSpPr>
      <xdr:spPr>
        <a:xfrm>
          <a:off x="14782800" y="6198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58420</xdr:rowOff>
    </xdr:to>
    <xdr:cxnSp macro="">
      <xdr:nvCxnSpPr>
        <xdr:cNvPr id="313" name="直線コネクタ 312"/>
        <xdr:cNvCxnSpPr/>
      </xdr:nvCxnSpPr>
      <xdr:spPr>
        <a:xfrm flipV="1">
          <a:off x="13893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58420</xdr:rowOff>
    </xdr:to>
    <xdr:cxnSp macro="">
      <xdr:nvCxnSpPr>
        <xdr:cNvPr id="316" name="直線コネクタ 315"/>
        <xdr:cNvCxnSpPr/>
      </xdr:nvCxnSpPr>
      <xdr:spPr>
        <a:xfrm>
          <a:off x="13004800" y="6180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6" name="楕円 325"/>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7"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8" name="楕円 327"/>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9" name="テキスト ボックス 328"/>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0" name="楕円 329"/>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1" name="テキスト ボックス 33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2" name="楕円 331"/>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3" name="テキスト ボックス 332"/>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4" name="楕円 333"/>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5" name="テキスト ボックス 334"/>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高金利償還分が順次完済されており、前年と比較すると０．５ポイント低下している。類似団体平均と比較しても下回っている状態が続いているが、大幅に数値が悪化しないよう起債を精査するとともに必要な起債については計画的に行うよう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27939</xdr:rowOff>
    </xdr:to>
    <xdr:cxnSp macro="">
      <xdr:nvCxnSpPr>
        <xdr:cNvPr id="368" name="直線コネクタ 367"/>
        <xdr:cNvCxnSpPr/>
      </xdr:nvCxnSpPr>
      <xdr:spPr>
        <a:xfrm flipV="1">
          <a:off x="3987800" y="130200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27939</xdr:rowOff>
    </xdr:to>
    <xdr:cxnSp macro="">
      <xdr:nvCxnSpPr>
        <xdr:cNvPr id="371" name="直線コネクタ 370"/>
        <xdr:cNvCxnSpPr/>
      </xdr:nvCxnSpPr>
      <xdr:spPr>
        <a:xfrm>
          <a:off x="3098800" y="12997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12700</xdr:rowOff>
    </xdr:to>
    <xdr:cxnSp macro="">
      <xdr:nvCxnSpPr>
        <xdr:cNvPr id="374" name="直線コネクタ 373"/>
        <xdr:cNvCxnSpPr/>
      </xdr:nvCxnSpPr>
      <xdr:spPr>
        <a:xfrm flipV="1">
          <a:off x="2209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76</xdr:row>
      <xdr:rowOff>12700</xdr:rowOff>
    </xdr:to>
    <xdr:cxnSp macro="">
      <xdr:nvCxnSpPr>
        <xdr:cNvPr id="377" name="直線コネクタ 376"/>
        <xdr:cNvCxnSpPr/>
      </xdr:nvCxnSpPr>
      <xdr:spPr>
        <a:xfrm>
          <a:off x="1320800" y="12943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7" name="楕円 386"/>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8"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9" name="楕円 388"/>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90" name="テキスト ボックス 389"/>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1" name="楕円 390"/>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2" name="テキスト ボックス 391"/>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3" name="楕円 392"/>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4" name="テキスト ボックス 393"/>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5" name="楕円 394"/>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6" name="テキスト ボックス 395"/>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例年類似団体平均を下回っている。今後も個別に細やかな要因分析を行い歳出抑制に努める。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65278</xdr:rowOff>
    </xdr:to>
    <xdr:cxnSp macro="">
      <xdr:nvCxnSpPr>
        <xdr:cNvPr id="427" name="直線コネクタ 426"/>
        <xdr:cNvCxnSpPr/>
      </xdr:nvCxnSpPr>
      <xdr:spPr>
        <a:xfrm>
          <a:off x="15671800" y="13180061"/>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10414</xdr:rowOff>
    </xdr:from>
    <xdr:to>
      <xdr:col>78</xdr:col>
      <xdr:colOff>69850</xdr:colOff>
      <xdr:row>76</xdr:row>
      <xdr:rowOff>149861</xdr:rowOff>
    </xdr:to>
    <xdr:cxnSp macro="">
      <xdr:nvCxnSpPr>
        <xdr:cNvPr id="430" name="直線コネクタ 429"/>
        <xdr:cNvCxnSpPr/>
      </xdr:nvCxnSpPr>
      <xdr:spPr>
        <a:xfrm>
          <a:off x="14782800" y="12869164"/>
          <a:ext cx="889000" cy="3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xdr:rowOff>
    </xdr:from>
    <xdr:to>
      <xdr:col>73</xdr:col>
      <xdr:colOff>180975</xdr:colOff>
      <xdr:row>75</xdr:row>
      <xdr:rowOff>133858</xdr:rowOff>
    </xdr:to>
    <xdr:cxnSp macro="">
      <xdr:nvCxnSpPr>
        <xdr:cNvPr id="433" name="直線コネクタ 432"/>
        <xdr:cNvCxnSpPr/>
      </xdr:nvCxnSpPr>
      <xdr:spPr>
        <a:xfrm flipV="1">
          <a:off x="13893800" y="1286916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75</xdr:row>
      <xdr:rowOff>133858</xdr:rowOff>
    </xdr:to>
    <xdr:cxnSp macro="">
      <xdr:nvCxnSpPr>
        <xdr:cNvPr id="436" name="直線コネクタ 435"/>
        <xdr:cNvCxnSpPr/>
      </xdr:nvCxnSpPr>
      <xdr:spPr>
        <a:xfrm>
          <a:off x="13004800" y="129011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6" name="楕円 445"/>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31005</xdr:rowOff>
    </xdr:from>
    <xdr:ext cx="762000" cy="259045"/>
    <xdr:sp macro="" textlink="">
      <xdr:nvSpPr>
        <xdr:cNvPr id="447" name="公債費以外該当値テキスト"/>
        <xdr:cNvSpPr txBox="1"/>
      </xdr:nvSpPr>
      <xdr:spPr>
        <a:xfrm>
          <a:off x="16598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8" name="楕円 447"/>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49" name="テキスト ボックス 448"/>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131064</xdr:rowOff>
    </xdr:from>
    <xdr:to>
      <xdr:col>74</xdr:col>
      <xdr:colOff>31750</xdr:colOff>
      <xdr:row>75</xdr:row>
      <xdr:rowOff>61214</xdr:rowOff>
    </xdr:to>
    <xdr:sp macro="" textlink="">
      <xdr:nvSpPr>
        <xdr:cNvPr id="450" name="楕円 449"/>
        <xdr:cNvSpPr/>
      </xdr:nvSpPr>
      <xdr:spPr>
        <a:xfrm>
          <a:off x="14732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71391</xdr:rowOff>
    </xdr:from>
    <xdr:ext cx="762000" cy="259045"/>
    <xdr:sp macro="" textlink="">
      <xdr:nvSpPr>
        <xdr:cNvPr id="451" name="テキスト ボックス 450"/>
        <xdr:cNvSpPr txBox="1"/>
      </xdr:nvSpPr>
      <xdr:spPr>
        <a:xfrm>
          <a:off x="14401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2" name="楕円 451"/>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53" name="テキスト ボックス 452"/>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163068</xdr:rowOff>
    </xdr:from>
    <xdr:to>
      <xdr:col>65</xdr:col>
      <xdr:colOff>53975</xdr:colOff>
      <xdr:row>75</xdr:row>
      <xdr:rowOff>93218</xdr:rowOff>
    </xdr:to>
    <xdr:sp macro="" textlink="">
      <xdr:nvSpPr>
        <xdr:cNvPr id="454" name="楕円 453"/>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103395</xdr:rowOff>
    </xdr:from>
    <xdr:ext cx="762000" cy="259045"/>
    <xdr:sp macro="" textlink="">
      <xdr:nvSpPr>
        <xdr:cNvPr id="455" name="テキスト ボックス 454"/>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82957</xdr:rowOff>
    </xdr:from>
    <xdr:to>
      <xdr:col>29</xdr:col>
      <xdr:colOff>127000</xdr:colOff>
      <xdr:row>19</xdr:row>
      <xdr:rowOff>158443</xdr:rowOff>
    </xdr:to>
    <xdr:cxnSp macro="">
      <xdr:nvCxnSpPr>
        <xdr:cNvPr id="52" name="直線コネクタ 51"/>
        <xdr:cNvCxnSpPr/>
      </xdr:nvCxnSpPr>
      <xdr:spPr bwMode="auto">
        <a:xfrm flipV="1">
          <a:off x="5003800" y="3388132"/>
          <a:ext cx="647700" cy="7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113213</xdr:rowOff>
    </xdr:from>
    <xdr:to>
      <xdr:col>26</xdr:col>
      <xdr:colOff>50800</xdr:colOff>
      <xdr:row>19</xdr:row>
      <xdr:rowOff>158443</xdr:rowOff>
    </xdr:to>
    <xdr:cxnSp macro="">
      <xdr:nvCxnSpPr>
        <xdr:cNvPr id="55" name="直線コネクタ 54"/>
        <xdr:cNvCxnSpPr/>
      </xdr:nvCxnSpPr>
      <xdr:spPr bwMode="auto">
        <a:xfrm>
          <a:off x="4305300" y="3418388"/>
          <a:ext cx="698500" cy="4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113213</xdr:rowOff>
    </xdr:from>
    <xdr:to>
      <xdr:col>22</xdr:col>
      <xdr:colOff>114300</xdr:colOff>
      <xdr:row>19</xdr:row>
      <xdr:rowOff>166330</xdr:rowOff>
    </xdr:to>
    <xdr:cxnSp macro="">
      <xdr:nvCxnSpPr>
        <xdr:cNvPr id="58" name="直線コネクタ 57"/>
        <xdr:cNvCxnSpPr/>
      </xdr:nvCxnSpPr>
      <xdr:spPr bwMode="auto">
        <a:xfrm flipV="1">
          <a:off x="3606800" y="3418388"/>
          <a:ext cx="698500" cy="5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83953</xdr:rowOff>
    </xdr:from>
    <xdr:to>
      <xdr:col>18</xdr:col>
      <xdr:colOff>177800</xdr:colOff>
      <xdr:row>19</xdr:row>
      <xdr:rowOff>166330</xdr:rowOff>
    </xdr:to>
    <xdr:cxnSp macro="">
      <xdr:nvCxnSpPr>
        <xdr:cNvPr id="61" name="直線コネクタ 60"/>
        <xdr:cNvCxnSpPr/>
      </xdr:nvCxnSpPr>
      <xdr:spPr bwMode="auto">
        <a:xfrm>
          <a:off x="2908300" y="3389128"/>
          <a:ext cx="698500" cy="8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32157</xdr:rowOff>
    </xdr:from>
    <xdr:to>
      <xdr:col>29</xdr:col>
      <xdr:colOff>177800</xdr:colOff>
      <xdr:row>19</xdr:row>
      <xdr:rowOff>133757</xdr:rowOff>
    </xdr:to>
    <xdr:sp macro="" textlink="">
      <xdr:nvSpPr>
        <xdr:cNvPr id="71" name="楕円 70"/>
        <xdr:cNvSpPr/>
      </xdr:nvSpPr>
      <xdr:spPr bwMode="auto">
        <a:xfrm>
          <a:off x="5600700" y="333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4234</xdr:rowOff>
    </xdr:from>
    <xdr:ext cx="762000" cy="259045"/>
    <xdr:sp macro="" textlink="">
      <xdr:nvSpPr>
        <xdr:cNvPr id="72" name="人口1人当たり決算額の推移該当値テキスト130"/>
        <xdr:cNvSpPr txBox="1"/>
      </xdr:nvSpPr>
      <xdr:spPr>
        <a:xfrm>
          <a:off x="5740400" y="330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107643</xdr:rowOff>
    </xdr:from>
    <xdr:to>
      <xdr:col>26</xdr:col>
      <xdr:colOff>101600</xdr:colOff>
      <xdr:row>20</xdr:row>
      <xdr:rowOff>37793</xdr:rowOff>
    </xdr:to>
    <xdr:sp macro="" textlink="">
      <xdr:nvSpPr>
        <xdr:cNvPr id="73" name="楕円 72"/>
        <xdr:cNvSpPr/>
      </xdr:nvSpPr>
      <xdr:spPr bwMode="auto">
        <a:xfrm>
          <a:off x="4953000" y="3412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22570</xdr:rowOff>
    </xdr:from>
    <xdr:ext cx="736600" cy="259045"/>
    <xdr:sp macro="" textlink="">
      <xdr:nvSpPr>
        <xdr:cNvPr id="74" name="テキスト ボックス 73"/>
        <xdr:cNvSpPr txBox="1"/>
      </xdr:nvSpPr>
      <xdr:spPr>
        <a:xfrm>
          <a:off x="4622800" y="3499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62413</xdr:rowOff>
    </xdr:from>
    <xdr:to>
      <xdr:col>22</xdr:col>
      <xdr:colOff>165100</xdr:colOff>
      <xdr:row>19</xdr:row>
      <xdr:rowOff>164013</xdr:rowOff>
    </xdr:to>
    <xdr:sp macro="" textlink="">
      <xdr:nvSpPr>
        <xdr:cNvPr id="75" name="楕円 74"/>
        <xdr:cNvSpPr/>
      </xdr:nvSpPr>
      <xdr:spPr bwMode="auto">
        <a:xfrm>
          <a:off x="4254500" y="3367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148790</xdr:rowOff>
    </xdr:from>
    <xdr:ext cx="762000" cy="259045"/>
    <xdr:sp macro="" textlink="">
      <xdr:nvSpPr>
        <xdr:cNvPr id="76" name="テキスト ボックス 75"/>
        <xdr:cNvSpPr txBox="1"/>
      </xdr:nvSpPr>
      <xdr:spPr>
        <a:xfrm>
          <a:off x="3924300" y="345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115530</xdr:rowOff>
    </xdr:from>
    <xdr:to>
      <xdr:col>19</xdr:col>
      <xdr:colOff>38100</xdr:colOff>
      <xdr:row>20</xdr:row>
      <xdr:rowOff>45680</xdr:rowOff>
    </xdr:to>
    <xdr:sp macro="" textlink="">
      <xdr:nvSpPr>
        <xdr:cNvPr id="77" name="楕円 76"/>
        <xdr:cNvSpPr/>
      </xdr:nvSpPr>
      <xdr:spPr bwMode="auto">
        <a:xfrm>
          <a:off x="3556000" y="342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30457</xdr:rowOff>
    </xdr:from>
    <xdr:ext cx="762000" cy="259045"/>
    <xdr:sp macro="" textlink="">
      <xdr:nvSpPr>
        <xdr:cNvPr id="78" name="テキスト ボックス 77"/>
        <xdr:cNvSpPr txBox="1"/>
      </xdr:nvSpPr>
      <xdr:spPr>
        <a:xfrm>
          <a:off x="3225800" y="350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33153</xdr:rowOff>
    </xdr:from>
    <xdr:to>
      <xdr:col>15</xdr:col>
      <xdr:colOff>101600</xdr:colOff>
      <xdr:row>19</xdr:row>
      <xdr:rowOff>134753</xdr:rowOff>
    </xdr:to>
    <xdr:sp macro="" textlink="">
      <xdr:nvSpPr>
        <xdr:cNvPr id="79" name="楕円 78"/>
        <xdr:cNvSpPr/>
      </xdr:nvSpPr>
      <xdr:spPr bwMode="auto">
        <a:xfrm>
          <a:off x="2857500" y="3338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119530</xdr:rowOff>
    </xdr:from>
    <xdr:ext cx="762000" cy="259045"/>
    <xdr:sp macro="" textlink="">
      <xdr:nvSpPr>
        <xdr:cNvPr id="80" name="テキスト ボックス 79"/>
        <xdr:cNvSpPr txBox="1"/>
      </xdr:nvSpPr>
      <xdr:spPr>
        <a:xfrm>
          <a:off x="2527300" y="342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6430</xdr:rowOff>
    </xdr:from>
    <xdr:to>
      <xdr:col>29</xdr:col>
      <xdr:colOff>127000</xdr:colOff>
      <xdr:row>36</xdr:row>
      <xdr:rowOff>38924</xdr:rowOff>
    </xdr:to>
    <xdr:cxnSp macro="">
      <xdr:nvCxnSpPr>
        <xdr:cNvPr id="115" name="直線コネクタ 114"/>
        <xdr:cNvCxnSpPr/>
      </xdr:nvCxnSpPr>
      <xdr:spPr bwMode="auto">
        <a:xfrm flipV="1">
          <a:off x="5003800" y="6959680"/>
          <a:ext cx="647700" cy="32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38924</xdr:rowOff>
    </xdr:from>
    <xdr:to>
      <xdr:col>26</xdr:col>
      <xdr:colOff>50800</xdr:colOff>
      <xdr:row>36</xdr:row>
      <xdr:rowOff>71385</xdr:rowOff>
    </xdr:to>
    <xdr:cxnSp macro="">
      <xdr:nvCxnSpPr>
        <xdr:cNvPr id="118" name="直線コネクタ 117"/>
        <xdr:cNvCxnSpPr/>
      </xdr:nvCxnSpPr>
      <xdr:spPr bwMode="auto">
        <a:xfrm flipV="1">
          <a:off x="4305300" y="6992174"/>
          <a:ext cx="698500" cy="3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71385</xdr:rowOff>
    </xdr:from>
    <xdr:to>
      <xdr:col>22</xdr:col>
      <xdr:colOff>114300</xdr:colOff>
      <xdr:row>36</xdr:row>
      <xdr:rowOff>137123</xdr:rowOff>
    </xdr:to>
    <xdr:cxnSp macro="">
      <xdr:nvCxnSpPr>
        <xdr:cNvPr id="121" name="直線コネクタ 120"/>
        <xdr:cNvCxnSpPr/>
      </xdr:nvCxnSpPr>
      <xdr:spPr bwMode="auto">
        <a:xfrm flipV="1">
          <a:off x="3606800" y="7024635"/>
          <a:ext cx="698500" cy="65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137123</xdr:rowOff>
    </xdr:from>
    <xdr:to>
      <xdr:col>18</xdr:col>
      <xdr:colOff>177800</xdr:colOff>
      <xdr:row>37</xdr:row>
      <xdr:rowOff>49635</xdr:rowOff>
    </xdr:to>
    <xdr:cxnSp macro="">
      <xdr:nvCxnSpPr>
        <xdr:cNvPr id="124" name="直線コネクタ 123"/>
        <xdr:cNvCxnSpPr/>
      </xdr:nvCxnSpPr>
      <xdr:spPr bwMode="auto">
        <a:xfrm flipV="1">
          <a:off x="2908300" y="7090373"/>
          <a:ext cx="698500" cy="8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298530</xdr:rowOff>
    </xdr:from>
    <xdr:to>
      <xdr:col>29</xdr:col>
      <xdr:colOff>177800</xdr:colOff>
      <xdr:row>36</xdr:row>
      <xdr:rowOff>57230</xdr:rowOff>
    </xdr:to>
    <xdr:sp macro="" textlink="">
      <xdr:nvSpPr>
        <xdr:cNvPr id="134" name="楕円 133"/>
        <xdr:cNvSpPr/>
      </xdr:nvSpPr>
      <xdr:spPr bwMode="auto">
        <a:xfrm>
          <a:off x="5600700" y="6908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270607</xdr:rowOff>
    </xdr:from>
    <xdr:ext cx="762000" cy="259045"/>
    <xdr:sp macro="" textlink="">
      <xdr:nvSpPr>
        <xdr:cNvPr id="135" name="人口1人当たり決算額の推移該当値テキスト445"/>
        <xdr:cNvSpPr txBox="1"/>
      </xdr:nvSpPr>
      <xdr:spPr>
        <a:xfrm>
          <a:off x="5740400" y="688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331024</xdr:rowOff>
    </xdr:from>
    <xdr:to>
      <xdr:col>26</xdr:col>
      <xdr:colOff>101600</xdr:colOff>
      <xdr:row>36</xdr:row>
      <xdr:rowOff>89724</xdr:rowOff>
    </xdr:to>
    <xdr:sp macro="" textlink="">
      <xdr:nvSpPr>
        <xdr:cNvPr id="136" name="楕円 135"/>
        <xdr:cNvSpPr/>
      </xdr:nvSpPr>
      <xdr:spPr bwMode="auto">
        <a:xfrm>
          <a:off x="4953000" y="6941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74501</xdr:rowOff>
    </xdr:from>
    <xdr:ext cx="736600" cy="259045"/>
    <xdr:sp macro="" textlink="">
      <xdr:nvSpPr>
        <xdr:cNvPr id="137" name="テキスト ボックス 136"/>
        <xdr:cNvSpPr txBox="1"/>
      </xdr:nvSpPr>
      <xdr:spPr>
        <a:xfrm>
          <a:off x="4622800" y="7027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20585</xdr:rowOff>
    </xdr:from>
    <xdr:to>
      <xdr:col>22</xdr:col>
      <xdr:colOff>165100</xdr:colOff>
      <xdr:row>36</xdr:row>
      <xdr:rowOff>122185</xdr:rowOff>
    </xdr:to>
    <xdr:sp macro="" textlink="">
      <xdr:nvSpPr>
        <xdr:cNvPr id="138" name="楕円 137"/>
        <xdr:cNvSpPr/>
      </xdr:nvSpPr>
      <xdr:spPr bwMode="auto">
        <a:xfrm>
          <a:off x="4254500" y="697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106962</xdr:rowOff>
    </xdr:from>
    <xdr:ext cx="762000" cy="259045"/>
    <xdr:sp macro="" textlink="">
      <xdr:nvSpPr>
        <xdr:cNvPr id="139" name="テキスト ボックス 138"/>
        <xdr:cNvSpPr txBox="1"/>
      </xdr:nvSpPr>
      <xdr:spPr>
        <a:xfrm>
          <a:off x="3924300" y="706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86323</xdr:rowOff>
    </xdr:from>
    <xdr:to>
      <xdr:col>19</xdr:col>
      <xdr:colOff>38100</xdr:colOff>
      <xdr:row>37</xdr:row>
      <xdr:rowOff>16473</xdr:rowOff>
    </xdr:to>
    <xdr:sp macro="" textlink="">
      <xdr:nvSpPr>
        <xdr:cNvPr id="140" name="楕円 139"/>
        <xdr:cNvSpPr/>
      </xdr:nvSpPr>
      <xdr:spPr bwMode="auto">
        <a:xfrm>
          <a:off x="3556000" y="7039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1250</xdr:rowOff>
    </xdr:from>
    <xdr:ext cx="762000" cy="259045"/>
    <xdr:sp macro="" textlink="">
      <xdr:nvSpPr>
        <xdr:cNvPr id="141" name="テキスト ボックス 140"/>
        <xdr:cNvSpPr txBox="1"/>
      </xdr:nvSpPr>
      <xdr:spPr>
        <a:xfrm>
          <a:off x="3225800" y="712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170285</xdr:rowOff>
    </xdr:from>
    <xdr:to>
      <xdr:col>15</xdr:col>
      <xdr:colOff>101600</xdr:colOff>
      <xdr:row>37</xdr:row>
      <xdr:rowOff>100435</xdr:rowOff>
    </xdr:to>
    <xdr:sp macro="" textlink="">
      <xdr:nvSpPr>
        <xdr:cNvPr id="142" name="楕円 141"/>
        <xdr:cNvSpPr/>
      </xdr:nvSpPr>
      <xdr:spPr bwMode="auto">
        <a:xfrm>
          <a:off x="2857500" y="712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85212</xdr:rowOff>
    </xdr:from>
    <xdr:ext cx="762000" cy="259045"/>
    <xdr:sp macro="" textlink="">
      <xdr:nvSpPr>
        <xdr:cNvPr id="143" name="テキスト ボックス 142"/>
        <xdr:cNvSpPr txBox="1"/>
      </xdr:nvSpPr>
      <xdr:spPr>
        <a:xfrm>
          <a:off x="2527300" y="720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23,152
23,003
8.74
7,834,265
7,516,667
197,426
4,659,390
5,866,960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85179</xdr:rowOff>
    </xdr:from>
    <xdr:to>
      <xdr:col>24</xdr:col>
      <xdr:colOff>63500</xdr:colOff>
      <xdr:row>37</xdr:row>
      <xdr:rowOff>90355</xdr:rowOff>
    </xdr:to>
    <xdr:cxnSp macro="">
      <xdr:nvCxnSpPr>
        <xdr:cNvPr id="63" name="直線コネクタ 62"/>
        <xdr:cNvCxnSpPr/>
      </xdr:nvCxnSpPr>
      <xdr:spPr>
        <a:xfrm>
          <a:off x="3797300" y="6428829"/>
          <a:ext cx="8382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85179</xdr:rowOff>
    </xdr:from>
    <xdr:to>
      <xdr:col>19</xdr:col>
      <xdr:colOff>177800</xdr:colOff>
      <xdr:row>37</xdr:row>
      <xdr:rowOff>91743</xdr:rowOff>
    </xdr:to>
    <xdr:cxnSp macro="">
      <xdr:nvCxnSpPr>
        <xdr:cNvPr id="66" name="直線コネクタ 65"/>
        <xdr:cNvCxnSpPr/>
      </xdr:nvCxnSpPr>
      <xdr:spPr>
        <a:xfrm flipV="1">
          <a:off x="2908300" y="6428829"/>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91743</xdr:rowOff>
    </xdr:from>
    <xdr:to>
      <xdr:col>15</xdr:col>
      <xdr:colOff>50800</xdr:colOff>
      <xdr:row>37</xdr:row>
      <xdr:rowOff>100854</xdr:rowOff>
    </xdr:to>
    <xdr:cxnSp macro="">
      <xdr:nvCxnSpPr>
        <xdr:cNvPr id="69" name="直線コネクタ 68"/>
        <xdr:cNvCxnSpPr/>
      </xdr:nvCxnSpPr>
      <xdr:spPr>
        <a:xfrm flipV="1">
          <a:off x="2019300" y="6435393"/>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97964</xdr:rowOff>
    </xdr:from>
    <xdr:to>
      <xdr:col>10</xdr:col>
      <xdr:colOff>114300</xdr:colOff>
      <xdr:row>37</xdr:row>
      <xdr:rowOff>100854</xdr:rowOff>
    </xdr:to>
    <xdr:cxnSp macro="">
      <xdr:nvCxnSpPr>
        <xdr:cNvPr id="72" name="直線コネクタ 71"/>
        <xdr:cNvCxnSpPr/>
      </xdr:nvCxnSpPr>
      <xdr:spPr>
        <a:xfrm>
          <a:off x="1130300" y="6441614"/>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39555</xdr:rowOff>
    </xdr:from>
    <xdr:to>
      <xdr:col>24</xdr:col>
      <xdr:colOff>114300</xdr:colOff>
      <xdr:row>37</xdr:row>
      <xdr:rowOff>141155</xdr:rowOff>
    </xdr:to>
    <xdr:sp macro="" textlink="">
      <xdr:nvSpPr>
        <xdr:cNvPr id="82" name="楕円 81"/>
        <xdr:cNvSpPr/>
      </xdr:nvSpPr>
      <xdr:spPr>
        <a:xfrm>
          <a:off x="4584700" y="63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125932</xdr:rowOff>
    </xdr:from>
    <xdr:ext cx="534377" cy="259045"/>
    <xdr:sp macro="" textlink="">
      <xdr:nvSpPr>
        <xdr:cNvPr id="83" name="人件費該当値テキスト"/>
        <xdr:cNvSpPr txBox="1"/>
      </xdr:nvSpPr>
      <xdr:spPr>
        <a:xfrm>
          <a:off x="4686300" y="629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34379</xdr:rowOff>
    </xdr:from>
    <xdr:to>
      <xdr:col>20</xdr:col>
      <xdr:colOff>38100</xdr:colOff>
      <xdr:row>37</xdr:row>
      <xdr:rowOff>135979</xdr:rowOff>
    </xdr:to>
    <xdr:sp macro="" textlink="">
      <xdr:nvSpPr>
        <xdr:cNvPr id="84" name="楕円 83"/>
        <xdr:cNvSpPr/>
      </xdr:nvSpPr>
      <xdr:spPr>
        <a:xfrm>
          <a:off x="3746500" y="63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127106</xdr:rowOff>
    </xdr:from>
    <xdr:ext cx="534377" cy="259045"/>
    <xdr:sp macro="" textlink="">
      <xdr:nvSpPr>
        <xdr:cNvPr id="85" name="テキスト ボックス 84"/>
        <xdr:cNvSpPr txBox="1"/>
      </xdr:nvSpPr>
      <xdr:spPr>
        <a:xfrm>
          <a:off x="3530111" y="64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40943</xdr:rowOff>
    </xdr:from>
    <xdr:to>
      <xdr:col>15</xdr:col>
      <xdr:colOff>101600</xdr:colOff>
      <xdr:row>37</xdr:row>
      <xdr:rowOff>142543</xdr:rowOff>
    </xdr:to>
    <xdr:sp macro="" textlink="">
      <xdr:nvSpPr>
        <xdr:cNvPr id="86" name="楕円 85"/>
        <xdr:cNvSpPr/>
      </xdr:nvSpPr>
      <xdr:spPr>
        <a:xfrm>
          <a:off x="2857500" y="638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133670</xdr:rowOff>
    </xdr:from>
    <xdr:ext cx="534377" cy="259045"/>
    <xdr:sp macro="" textlink="">
      <xdr:nvSpPr>
        <xdr:cNvPr id="87" name="テキスト ボックス 86"/>
        <xdr:cNvSpPr txBox="1"/>
      </xdr:nvSpPr>
      <xdr:spPr>
        <a:xfrm>
          <a:off x="2641111" y="647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50054</xdr:rowOff>
    </xdr:from>
    <xdr:to>
      <xdr:col>10</xdr:col>
      <xdr:colOff>165100</xdr:colOff>
      <xdr:row>37</xdr:row>
      <xdr:rowOff>151654</xdr:rowOff>
    </xdr:to>
    <xdr:sp macro="" textlink="">
      <xdr:nvSpPr>
        <xdr:cNvPr id="88" name="楕円 87"/>
        <xdr:cNvSpPr/>
      </xdr:nvSpPr>
      <xdr:spPr>
        <a:xfrm>
          <a:off x="1968500" y="639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142781</xdr:rowOff>
    </xdr:from>
    <xdr:ext cx="534377" cy="259045"/>
    <xdr:sp macro="" textlink="">
      <xdr:nvSpPr>
        <xdr:cNvPr id="89" name="テキスト ボックス 88"/>
        <xdr:cNvSpPr txBox="1"/>
      </xdr:nvSpPr>
      <xdr:spPr>
        <a:xfrm>
          <a:off x="1752111" y="648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47164</xdr:rowOff>
    </xdr:from>
    <xdr:to>
      <xdr:col>6</xdr:col>
      <xdr:colOff>38100</xdr:colOff>
      <xdr:row>37</xdr:row>
      <xdr:rowOff>148764</xdr:rowOff>
    </xdr:to>
    <xdr:sp macro="" textlink="">
      <xdr:nvSpPr>
        <xdr:cNvPr id="90" name="楕円 89"/>
        <xdr:cNvSpPr/>
      </xdr:nvSpPr>
      <xdr:spPr>
        <a:xfrm>
          <a:off x="1079500" y="63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139891</xdr:rowOff>
    </xdr:from>
    <xdr:ext cx="534377" cy="259045"/>
    <xdr:sp macro="" textlink="">
      <xdr:nvSpPr>
        <xdr:cNvPr id="91" name="テキスト ボックス 90"/>
        <xdr:cNvSpPr txBox="1"/>
      </xdr:nvSpPr>
      <xdr:spPr>
        <a:xfrm>
          <a:off x="863111" y="648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117014</xdr:rowOff>
    </xdr:from>
    <xdr:to>
      <xdr:col>24</xdr:col>
      <xdr:colOff>63500</xdr:colOff>
      <xdr:row>57</xdr:row>
      <xdr:rowOff>132776</xdr:rowOff>
    </xdr:to>
    <xdr:cxnSp macro="">
      <xdr:nvCxnSpPr>
        <xdr:cNvPr id="123" name="直線コネクタ 122"/>
        <xdr:cNvCxnSpPr/>
      </xdr:nvCxnSpPr>
      <xdr:spPr>
        <a:xfrm flipV="1">
          <a:off x="3797300" y="9889664"/>
          <a:ext cx="8382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132776</xdr:rowOff>
    </xdr:from>
    <xdr:to>
      <xdr:col>19</xdr:col>
      <xdr:colOff>177800</xdr:colOff>
      <xdr:row>57</xdr:row>
      <xdr:rowOff>159196</xdr:rowOff>
    </xdr:to>
    <xdr:cxnSp macro="">
      <xdr:nvCxnSpPr>
        <xdr:cNvPr id="126" name="直線コネクタ 125"/>
        <xdr:cNvCxnSpPr/>
      </xdr:nvCxnSpPr>
      <xdr:spPr>
        <a:xfrm flipV="1">
          <a:off x="2908300" y="9905426"/>
          <a:ext cx="8890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149279</xdr:rowOff>
    </xdr:from>
    <xdr:to>
      <xdr:col>15</xdr:col>
      <xdr:colOff>50800</xdr:colOff>
      <xdr:row>57</xdr:row>
      <xdr:rowOff>159196</xdr:rowOff>
    </xdr:to>
    <xdr:cxnSp macro="">
      <xdr:nvCxnSpPr>
        <xdr:cNvPr id="129" name="直線コネクタ 128"/>
        <xdr:cNvCxnSpPr/>
      </xdr:nvCxnSpPr>
      <xdr:spPr>
        <a:xfrm>
          <a:off x="2019300" y="9921929"/>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149279</xdr:rowOff>
    </xdr:from>
    <xdr:to>
      <xdr:col>10</xdr:col>
      <xdr:colOff>114300</xdr:colOff>
      <xdr:row>58</xdr:row>
      <xdr:rowOff>32944</xdr:rowOff>
    </xdr:to>
    <xdr:cxnSp macro="">
      <xdr:nvCxnSpPr>
        <xdr:cNvPr id="132" name="直線コネクタ 131"/>
        <xdr:cNvCxnSpPr/>
      </xdr:nvCxnSpPr>
      <xdr:spPr>
        <a:xfrm flipV="1">
          <a:off x="1130300" y="9921929"/>
          <a:ext cx="889000" cy="5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66214</xdr:rowOff>
    </xdr:from>
    <xdr:to>
      <xdr:col>24</xdr:col>
      <xdr:colOff>114300</xdr:colOff>
      <xdr:row>57</xdr:row>
      <xdr:rowOff>167814</xdr:rowOff>
    </xdr:to>
    <xdr:sp macro="" textlink="">
      <xdr:nvSpPr>
        <xdr:cNvPr id="142" name="楕円 141"/>
        <xdr:cNvSpPr/>
      </xdr:nvSpPr>
      <xdr:spPr>
        <a:xfrm>
          <a:off x="4584700" y="983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89091</xdr:rowOff>
    </xdr:from>
    <xdr:ext cx="534377" cy="259045"/>
    <xdr:sp macro="" textlink="">
      <xdr:nvSpPr>
        <xdr:cNvPr id="143" name="物件費該当値テキスト"/>
        <xdr:cNvSpPr txBox="1"/>
      </xdr:nvSpPr>
      <xdr:spPr>
        <a:xfrm>
          <a:off x="4686300" y="96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81976</xdr:rowOff>
    </xdr:from>
    <xdr:to>
      <xdr:col>20</xdr:col>
      <xdr:colOff>38100</xdr:colOff>
      <xdr:row>58</xdr:row>
      <xdr:rowOff>12126</xdr:rowOff>
    </xdr:to>
    <xdr:sp macro="" textlink="">
      <xdr:nvSpPr>
        <xdr:cNvPr id="144" name="楕円 143"/>
        <xdr:cNvSpPr/>
      </xdr:nvSpPr>
      <xdr:spPr>
        <a:xfrm>
          <a:off x="3746500" y="98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28653</xdr:rowOff>
    </xdr:from>
    <xdr:ext cx="534377" cy="259045"/>
    <xdr:sp macro="" textlink="">
      <xdr:nvSpPr>
        <xdr:cNvPr id="145" name="テキスト ボックス 144"/>
        <xdr:cNvSpPr txBox="1"/>
      </xdr:nvSpPr>
      <xdr:spPr>
        <a:xfrm>
          <a:off x="3530111" y="962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108396</xdr:rowOff>
    </xdr:from>
    <xdr:to>
      <xdr:col>15</xdr:col>
      <xdr:colOff>101600</xdr:colOff>
      <xdr:row>58</xdr:row>
      <xdr:rowOff>38546</xdr:rowOff>
    </xdr:to>
    <xdr:sp macro="" textlink="">
      <xdr:nvSpPr>
        <xdr:cNvPr id="146" name="楕円 145"/>
        <xdr:cNvSpPr/>
      </xdr:nvSpPr>
      <xdr:spPr>
        <a:xfrm>
          <a:off x="2857500" y="988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55073</xdr:rowOff>
    </xdr:from>
    <xdr:ext cx="534377" cy="259045"/>
    <xdr:sp macro="" textlink="">
      <xdr:nvSpPr>
        <xdr:cNvPr id="147" name="テキスト ボックス 146"/>
        <xdr:cNvSpPr txBox="1"/>
      </xdr:nvSpPr>
      <xdr:spPr>
        <a:xfrm>
          <a:off x="2641111" y="965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98479</xdr:rowOff>
    </xdr:from>
    <xdr:to>
      <xdr:col>10</xdr:col>
      <xdr:colOff>165100</xdr:colOff>
      <xdr:row>58</xdr:row>
      <xdr:rowOff>28629</xdr:rowOff>
    </xdr:to>
    <xdr:sp macro="" textlink="">
      <xdr:nvSpPr>
        <xdr:cNvPr id="148" name="楕円 147"/>
        <xdr:cNvSpPr/>
      </xdr:nvSpPr>
      <xdr:spPr>
        <a:xfrm>
          <a:off x="1968500" y="987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45156</xdr:rowOff>
    </xdr:from>
    <xdr:ext cx="534377" cy="259045"/>
    <xdr:sp macro="" textlink="">
      <xdr:nvSpPr>
        <xdr:cNvPr id="149" name="テキスト ボックス 148"/>
        <xdr:cNvSpPr txBox="1"/>
      </xdr:nvSpPr>
      <xdr:spPr>
        <a:xfrm>
          <a:off x="1752111" y="964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153594</xdr:rowOff>
    </xdr:from>
    <xdr:to>
      <xdr:col>6</xdr:col>
      <xdr:colOff>38100</xdr:colOff>
      <xdr:row>58</xdr:row>
      <xdr:rowOff>83744</xdr:rowOff>
    </xdr:to>
    <xdr:sp macro="" textlink="">
      <xdr:nvSpPr>
        <xdr:cNvPr id="150" name="楕円 149"/>
        <xdr:cNvSpPr/>
      </xdr:nvSpPr>
      <xdr:spPr>
        <a:xfrm>
          <a:off x="1079500" y="99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100271</xdr:rowOff>
    </xdr:from>
    <xdr:ext cx="534377" cy="259045"/>
    <xdr:sp macro="" textlink="">
      <xdr:nvSpPr>
        <xdr:cNvPr id="151" name="テキスト ボックス 150"/>
        <xdr:cNvSpPr txBox="1"/>
      </xdr:nvSpPr>
      <xdr:spPr>
        <a:xfrm>
          <a:off x="863111" y="97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59386</xdr:rowOff>
    </xdr:from>
    <xdr:to>
      <xdr:col>24</xdr:col>
      <xdr:colOff>63500</xdr:colOff>
      <xdr:row>77</xdr:row>
      <xdr:rowOff>34468</xdr:rowOff>
    </xdr:to>
    <xdr:cxnSp macro="">
      <xdr:nvCxnSpPr>
        <xdr:cNvPr id="180" name="直線コネクタ 179"/>
        <xdr:cNvCxnSpPr/>
      </xdr:nvCxnSpPr>
      <xdr:spPr>
        <a:xfrm flipV="1">
          <a:off x="3797300" y="13089586"/>
          <a:ext cx="838200" cy="1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34468</xdr:rowOff>
    </xdr:from>
    <xdr:to>
      <xdr:col>19</xdr:col>
      <xdr:colOff>177800</xdr:colOff>
      <xdr:row>77</xdr:row>
      <xdr:rowOff>80417</xdr:rowOff>
    </xdr:to>
    <xdr:cxnSp macro="">
      <xdr:nvCxnSpPr>
        <xdr:cNvPr id="183" name="直線コネクタ 182"/>
        <xdr:cNvCxnSpPr/>
      </xdr:nvCxnSpPr>
      <xdr:spPr>
        <a:xfrm flipV="1">
          <a:off x="2908300" y="13236118"/>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80417</xdr:rowOff>
    </xdr:from>
    <xdr:to>
      <xdr:col>15</xdr:col>
      <xdr:colOff>50800</xdr:colOff>
      <xdr:row>77</xdr:row>
      <xdr:rowOff>105411</xdr:rowOff>
    </xdr:to>
    <xdr:cxnSp macro="">
      <xdr:nvCxnSpPr>
        <xdr:cNvPr id="186" name="直線コネクタ 185"/>
        <xdr:cNvCxnSpPr/>
      </xdr:nvCxnSpPr>
      <xdr:spPr>
        <a:xfrm flipV="1">
          <a:off x="2019300" y="13282067"/>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31420</xdr:rowOff>
    </xdr:from>
    <xdr:to>
      <xdr:col>10</xdr:col>
      <xdr:colOff>114300</xdr:colOff>
      <xdr:row>77</xdr:row>
      <xdr:rowOff>105411</xdr:rowOff>
    </xdr:to>
    <xdr:cxnSp macro="">
      <xdr:nvCxnSpPr>
        <xdr:cNvPr id="189" name="直線コネクタ 188"/>
        <xdr:cNvCxnSpPr/>
      </xdr:nvCxnSpPr>
      <xdr:spPr>
        <a:xfrm>
          <a:off x="1130300" y="13233070"/>
          <a:ext cx="889000" cy="7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8586</xdr:rowOff>
    </xdr:from>
    <xdr:to>
      <xdr:col>24</xdr:col>
      <xdr:colOff>114300</xdr:colOff>
      <xdr:row>76</xdr:row>
      <xdr:rowOff>110186</xdr:rowOff>
    </xdr:to>
    <xdr:sp macro="" textlink="">
      <xdr:nvSpPr>
        <xdr:cNvPr id="199" name="楕円 198"/>
        <xdr:cNvSpPr/>
      </xdr:nvSpPr>
      <xdr:spPr>
        <a:xfrm>
          <a:off x="4584700" y="130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31463</xdr:rowOff>
    </xdr:from>
    <xdr:ext cx="469744" cy="259045"/>
    <xdr:sp macro="" textlink="">
      <xdr:nvSpPr>
        <xdr:cNvPr id="200" name="維持補修費該当値テキスト"/>
        <xdr:cNvSpPr txBox="1"/>
      </xdr:nvSpPr>
      <xdr:spPr>
        <a:xfrm>
          <a:off x="4686300" y="1289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155118</xdr:rowOff>
    </xdr:from>
    <xdr:to>
      <xdr:col>20</xdr:col>
      <xdr:colOff>38100</xdr:colOff>
      <xdr:row>77</xdr:row>
      <xdr:rowOff>85268</xdr:rowOff>
    </xdr:to>
    <xdr:sp macro="" textlink="">
      <xdr:nvSpPr>
        <xdr:cNvPr id="201" name="楕円 200"/>
        <xdr:cNvSpPr/>
      </xdr:nvSpPr>
      <xdr:spPr>
        <a:xfrm>
          <a:off x="3746500" y="131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101795</xdr:rowOff>
    </xdr:from>
    <xdr:ext cx="469744" cy="259045"/>
    <xdr:sp macro="" textlink="">
      <xdr:nvSpPr>
        <xdr:cNvPr id="202" name="テキスト ボックス 201"/>
        <xdr:cNvSpPr txBox="1"/>
      </xdr:nvSpPr>
      <xdr:spPr>
        <a:xfrm>
          <a:off x="3562428" y="1296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29617</xdr:rowOff>
    </xdr:from>
    <xdr:to>
      <xdr:col>15</xdr:col>
      <xdr:colOff>101600</xdr:colOff>
      <xdr:row>77</xdr:row>
      <xdr:rowOff>131217</xdr:rowOff>
    </xdr:to>
    <xdr:sp macro="" textlink="">
      <xdr:nvSpPr>
        <xdr:cNvPr id="203" name="楕円 202"/>
        <xdr:cNvSpPr/>
      </xdr:nvSpPr>
      <xdr:spPr>
        <a:xfrm>
          <a:off x="2857500" y="132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147744</xdr:rowOff>
    </xdr:from>
    <xdr:ext cx="469744" cy="259045"/>
    <xdr:sp macro="" textlink="">
      <xdr:nvSpPr>
        <xdr:cNvPr id="204" name="テキスト ボックス 203"/>
        <xdr:cNvSpPr txBox="1"/>
      </xdr:nvSpPr>
      <xdr:spPr>
        <a:xfrm>
          <a:off x="2673428" y="1300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54611</xdr:rowOff>
    </xdr:from>
    <xdr:to>
      <xdr:col>10</xdr:col>
      <xdr:colOff>165100</xdr:colOff>
      <xdr:row>77</xdr:row>
      <xdr:rowOff>156211</xdr:rowOff>
    </xdr:to>
    <xdr:sp macro="" textlink="">
      <xdr:nvSpPr>
        <xdr:cNvPr id="205" name="楕円 204"/>
        <xdr:cNvSpPr/>
      </xdr:nvSpPr>
      <xdr:spPr>
        <a:xfrm>
          <a:off x="1968500" y="132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147338</xdr:rowOff>
    </xdr:from>
    <xdr:ext cx="469744" cy="259045"/>
    <xdr:sp macro="" textlink="">
      <xdr:nvSpPr>
        <xdr:cNvPr id="206" name="テキスト ボックス 205"/>
        <xdr:cNvSpPr txBox="1"/>
      </xdr:nvSpPr>
      <xdr:spPr>
        <a:xfrm>
          <a:off x="1784428" y="1334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152070</xdr:rowOff>
    </xdr:from>
    <xdr:to>
      <xdr:col>6</xdr:col>
      <xdr:colOff>38100</xdr:colOff>
      <xdr:row>77</xdr:row>
      <xdr:rowOff>82220</xdr:rowOff>
    </xdr:to>
    <xdr:sp macro="" textlink="">
      <xdr:nvSpPr>
        <xdr:cNvPr id="207" name="楕円 206"/>
        <xdr:cNvSpPr/>
      </xdr:nvSpPr>
      <xdr:spPr>
        <a:xfrm>
          <a:off x="1079500" y="131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98747</xdr:rowOff>
    </xdr:from>
    <xdr:ext cx="469744" cy="259045"/>
    <xdr:sp macro="" textlink="">
      <xdr:nvSpPr>
        <xdr:cNvPr id="208" name="テキスト ボックス 207"/>
        <xdr:cNvSpPr txBox="1"/>
      </xdr:nvSpPr>
      <xdr:spPr>
        <a:xfrm>
          <a:off x="895428" y="1295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88314</xdr:rowOff>
    </xdr:from>
    <xdr:to>
      <xdr:col>24</xdr:col>
      <xdr:colOff>63500</xdr:colOff>
      <xdr:row>96</xdr:row>
      <xdr:rowOff>131454</xdr:rowOff>
    </xdr:to>
    <xdr:cxnSp macro="">
      <xdr:nvCxnSpPr>
        <xdr:cNvPr id="240" name="直線コネクタ 239"/>
        <xdr:cNvCxnSpPr/>
      </xdr:nvCxnSpPr>
      <xdr:spPr>
        <a:xfrm flipV="1">
          <a:off x="3797300" y="16547514"/>
          <a:ext cx="8382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131454</xdr:rowOff>
    </xdr:from>
    <xdr:to>
      <xdr:col>19</xdr:col>
      <xdr:colOff>177800</xdr:colOff>
      <xdr:row>97</xdr:row>
      <xdr:rowOff>36748</xdr:rowOff>
    </xdr:to>
    <xdr:cxnSp macro="">
      <xdr:nvCxnSpPr>
        <xdr:cNvPr id="243" name="直線コネクタ 242"/>
        <xdr:cNvCxnSpPr/>
      </xdr:nvCxnSpPr>
      <xdr:spPr>
        <a:xfrm flipV="1">
          <a:off x="2908300" y="16590654"/>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36748</xdr:rowOff>
    </xdr:from>
    <xdr:to>
      <xdr:col>15</xdr:col>
      <xdr:colOff>50800</xdr:colOff>
      <xdr:row>97</xdr:row>
      <xdr:rowOff>70727</xdr:rowOff>
    </xdr:to>
    <xdr:cxnSp macro="">
      <xdr:nvCxnSpPr>
        <xdr:cNvPr id="246" name="直線コネクタ 245"/>
        <xdr:cNvCxnSpPr/>
      </xdr:nvCxnSpPr>
      <xdr:spPr>
        <a:xfrm flipV="1">
          <a:off x="2019300" y="16667398"/>
          <a:ext cx="889000" cy="3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70727</xdr:rowOff>
    </xdr:from>
    <xdr:to>
      <xdr:col>10</xdr:col>
      <xdr:colOff>114300</xdr:colOff>
      <xdr:row>97</xdr:row>
      <xdr:rowOff>151995</xdr:rowOff>
    </xdr:to>
    <xdr:cxnSp macro="">
      <xdr:nvCxnSpPr>
        <xdr:cNvPr id="249" name="直線コネクタ 248"/>
        <xdr:cNvCxnSpPr/>
      </xdr:nvCxnSpPr>
      <xdr:spPr>
        <a:xfrm flipV="1">
          <a:off x="1130300" y="16701377"/>
          <a:ext cx="889000" cy="8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37514</xdr:rowOff>
    </xdr:from>
    <xdr:to>
      <xdr:col>24</xdr:col>
      <xdr:colOff>114300</xdr:colOff>
      <xdr:row>96</xdr:row>
      <xdr:rowOff>139114</xdr:rowOff>
    </xdr:to>
    <xdr:sp macro="" textlink="">
      <xdr:nvSpPr>
        <xdr:cNvPr id="259" name="楕円 258"/>
        <xdr:cNvSpPr/>
      </xdr:nvSpPr>
      <xdr:spPr>
        <a:xfrm>
          <a:off x="4584700" y="1649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60391</xdr:rowOff>
    </xdr:from>
    <xdr:ext cx="534377" cy="259045"/>
    <xdr:sp macro="" textlink="">
      <xdr:nvSpPr>
        <xdr:cNvPr id="260" name="扶助費該当値テキスト"/>
        <xdr:cNvSpPr txBox="1"/>
      </xdr:nvSpPr>
      <xdr:spPr>
        <a:xfrm>
          <a:off x="4686300" y="1634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80654</xdr:rowOff>
    </xdr:from>
    <xdr:to>
      <xdr:col>20</xdr:col>
      <xdr:colOff>38100</xdr:colOff>
      <xdr:row>97</xdr:row>
      <xdr:rowOff>10804</xdr:rowOff>
    </xdr:to>
    <xdr:sp macro="" textlink="">
      <xdr:nvSpPr>
        <xdr:cNvPr id="261" name="楕円 260"/>
        <xdr:cNvSpPr/>
      </xdr:nvSpPr>
      <xdr:spPr>
        <a:xfrm>
          <a:off x="3746500" y="165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27331</xdr:rowOff>
    </xdr:from>
    <xdr:ext cx="534377" cy="259045"/>
    <xdr:sp macro="" textlink="">
      <xdr:nvSpPr>
        <xdr:cNvPr id="262" name="テキスト ボックス 261"/>
        <xdr:cNvSpPr txBox="1"/>
      </xdr:nvSpPr>
      <xdr:spPr>
        <a:xfrm>
          <a:off x="3530111" y="163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157398</xdr:rowOff>
    </xdr:from>
    <xdr:to>
      <xdr:col>15</xdr:col>
      <xdr:colOff>101600</xdr:colOff>
      <xdr:row>97</xdr:row>
      <xdr:rowOff>87548</xdr:rowOff>
    </xdr:to>
    <xdr:sp macro="" textlink="">
      <xdr:nvSpPr>
        <xdr:cNvPr id="263" name="楕円 262"/>
        <xdr:cNvSpPr/>
      </xdr:nvSpPr>
      <xdr:spPr>
        <a:xfrm>
          <a:off x="2857500" y="166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104075</xdr:rowOff>
    </xdr:from>
    <xdr:ext cx="534377" cy="259045"/>
    <xdr:sp macro="" textlink="">
      <xdr:nvSpPr>
        <xdr:cNvPr id="264" name="テキスト ボックス 263"/>
        <xdr:cNvSpPr txBox="1"/>
      </xdr:nvSpPr>
      <xdr:spPr>
        <a:xfrm>
          <a:off x="2641111" y="163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19927</xdr:rowOff>
    </xdr:from>
    <xdr:to>
      <xdr:col>10</xdr:col>
      <xdr:colOff>165100</xdr:colOff>
      <xdr:row>97</xdr:row>
      <xdr:rowOff>121527</xdr:rowOff>
    </xdr:to>
    <xdr:sp macro="" textlink="">
      <xdr:nvSpPr>
        <xdr:cNvPr id="265" name="楕円 264"/>
        <xdr:cNvSpPr/>
      </xdr:nvSpPr>
      <xdr:spPr>
        <a:xfrm>
          <a:off x="1968500" y="166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138054</xdr:rowOff>
    </xdr:from>
    <xdr:ext cx="534377" cy="259045"/>
    <xdr:sp macro="" textlink="">
      <xdr:nvSpPr>
        <xdr:cNvPr id="266" name="テキスト ボックス 265"/>
        <xdr:cNvSpPr txBox="1"/>
      </xdr:nvSpPr>
      <xdr:spPr>
        <a:xfrm>
          <a:off x="1752111" y="164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101195</xdr:rowOff>
    </xdr:from>
    <xdr:to>
      <xdr:col>6</xdr:col>
      <xdr:colOff>38100</xdr:colOff>
      <xdr:row>98</xdr:row>
      <xdr:rowOff>31345</xdr:rowOff>
    </xdr:to>
    <xdr:sp macro="" textlink="">
      <xdr:nvSpPr>
        <xdr:cNvPr id="267" name="楕円 266"/>
        <xdr:cNvSpPr/>
      </xdr:nvSpPr>
      <xdr:spPr>
        <a:xfrm>
          <a:off x="1079500" y="167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47872</xdr:rowOff>
    </xdr:from>
    <xdr:ext cx="534377" cy="259045"/>
    <xdr:sp macro="" textlink="">
      <xdr:nvSpPr>
        <xdr:cNvPr id="268" name="テキスト ボックス 267"/>
        <xdr:cNvSpPr txBox="1"/>
      </xdr:nvSpPr>
      <xdr:spPr>
        <a:xfrm>
          <a:off x="863111" y="1650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18262</xdr:rowOff>
    </xdr:from>
    <xdr:to>
      <xdr:col>55</xdr:col>
      <xdr:colOff>0</xdr:colOff>
      <xdr:row>37</xdr:row>
      <xdr:rowOff>28366</xdr:rowOff>
    </xdr:to>
    <xdr:cxnSp macro="">
      <xdr:nvCxnSpPr>
        <xdr:cNvPr id="293" name="直線コネクタ 292"/>
        <xdr:cNvCxnSpPr/>
      </xdr:nvCxnSpPr>
      <xdr:spPr>
        <a:xfrm flipV="1">
          <a:off x="9639300" y="6361912"/>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20731</xdr:rowOff>
    </xdr:from>
    <xdr:to>
      <xdr:col>50</xdr:col>
      <xdr:colOff>114300</xdr:colOff>
      <xdr:row>37</xdr:row>
      <xdr:rowOff>28366</xdr:rowOff>
    </xdr:to>
    <xdr:cxnSp macro="">
      <xdr:nvCxnSpPr>
        <xdr:cNvPr id="296" name="直線コネクタ 295"/>
        <xdr:cNvCxnSpPr/>
      </xdr:nvCxnSpPr>
      <xdr:spPr>
        <a:xfrm>
          <a:off x="8750300" y="6364381"/>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20731</xdr:rowOff>
    </xdr:from>
    <xdr:to>
      <xdr:col>45</xdr:col>
      <xdr:colOff>177800</xdr:colOff>
      <xdr:row>37</xdr:row>
      <xdr:rowOff>26612</xdr:rowOff>
    </xdr:to>
    <xdr:cxnSp macro="">
      <xdr:nvCxnSpPr>
        <xdr:cNvPr id="299" name="直線コネクタ 298"/>
        <xdr:cNvCxnSpPr/>
      </xdr:nvCxnSpPr>
      <xdr:spPr>
        <a:xfrm flipV="1">
          <a:off x="7861300" y="6364381"/>
          <a:ext cx="8890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26612</xdr:rowOff>
    </xdr:from>
    <xdr:to>
      <xdr:col>41</xdr:col>
      <xdr:colOff>50800</xdr:colOff>
      <xdr:row>37</xdr:row>
      <xdr:rowOff>64616</xdr:rowOff>
    </xdr:to>
    <xdr:cxnSp macro="">
      <xdr:nvCxnSpPr>
        <xdr:cNvPr id="302" name="直線コネクタ 301"/>
        <xdr:cNvCxnSpPr/>
      </xdr:nvCxnSpPr>
      <xdr:spPr>
        <a:xfrm flipV="1">
          <a:off x="6972300" y="6370262"/>
          <a:ext cx="889000" cy="3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138912</xdr:rowOff>
    </xdr:from>
    <xdr:to>
      <xdr:col>55</xdr:col>
      <xdr:colOff>50800</xdr:colOff>
      <xdr:row>37</xdr:row>
      <xdr:rowOff>69062</xdr:rowOff>
    </xdr:to>
    <xdr:sp macro="" textlink="">
      <xdr:nvSpPr>
        <xdr:cNvPr id="312" name="楕円 311"/>
        <xdr:cNvSpPr/>
      </xdr:nvSpPr>
      <xdr:spPr>
        <a:xfrm>
          <a:off x="10426700" y="63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53839</xdr:rowOff>
    </xdr:from>
    <xdr:ext cx="534377" cy="259045"/>
    <xdr:sp macro="" textlink="">
      <xdr:nvSpPr>
        <xdr:cNvPr id="313" name="補助費等該当値テキスト"/>
        <xdr:cNvSpPr txBox="1"/>
      </xdr:nvSpPr>
      <xdr:spPr>
        <a:xfrm>
          <a:off x="10528300" y="62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149016</xdr:rowOff>
    </xdr:from>
    <xdr:to>
      <xdr:col>50</xdr:col>
      <xdr:colOff>165100</xdr:colOff>
      <xdr:row>37</xdr:row>
      <xdr:rowOff>79166</xdr:rowOff>
    </xdr:to>
    <xdr:sp macro="" textlink="">
      <xdr:nvSpPr>
        <xdr:cNvPr id="314" name="楕円 313"/>
        <xdr:cNvSpPr/>
      </xdr:nvSpPr>
      <xdr:spPr>
        <a:xfrm>
          <a:off x="9588500" y="632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70293</xdr:rowOff>
    </xdr:from>
    <xdr:ext cx="534377" cy="259045"/>
    <xdr:sp macro="" textlink="">
      <xdr:nvSpPr>
        <xdr:cNvPr id="315" name="テキスト ボックス 314"/>
        <xdr:cNvSpPr txBox="1"/>
      </xdr:nvSpPr>
      <xdr:spPr>
        <a:xfrm>
          <a:off x="9372111" y="641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141381</xdr:rowOff>
    </xdr:from>
    <xdr:to>
      <xdr:col>46</xdr:col>
      <xdr:colOff>38100</xdr:colOff>
      <xdr:row>37</xdr:row>
      <xdr:rowOff>71531</xdr:rowOff>
    </xdr:to>
    <xdr:sp macro="" textlink="">
      <xdr:nvSpPr>
        <xdr:cNvPr id="316" name="楕円 315"/>
        <xdr:cNvSpPr/>
      </xdr:nvSpPr>
      <xdr:spPr>
        <a:xfrm>
          <a:off x="8699500" y="63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62658</xdr:rowOff>
    </xdr:from>
    <xdr:ext cx="534377" cy="259045"/>
    <xdr:sp macro="" textlink="">
      <xdr:nvSpPr>
        <xdr:cNvPr id="317" name="テキスト ボックス 316"/>
        <xdr:cNvSpPr txBox="1"/>
      </xdr:nvSpPr>
      <xdr:spPr>
        <a:xfrm>
          <a:off x="8483111" y="64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147262</xdr:rowOff>
    </xdr:from>
    <xdr:to>
      <xdr:col>41</xdr:col>
      <xdr:colOff>101600</xdr:colOff>
      <xdr:row>37</xdr:row>
      <xdr:rowOff>77412</xdr:rowOff>
    </xdr:to>
    <xdr:sp macro="" textlink="">
      <xdr:nvSpPr>
        <xdr:cNvPr id="318" name="楕円 317"/>
        <xdr:cNvSpPr/>
      </xdr:nvSpPr>
      <xdr:spPr>
        <a:xfrm>
          <a:off x="7810500" y="63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68539</xdr:rowOff>
    </xdr:from>
    <xdr:ext cx="534377" cy="259045"/>
    <xdr:sp macro="" textlink="">
      <xdr:nvSpPr>
        <xdr:cNvPr id="319" name="テキスト ボックス 318"/>
        <xdr:cNvSpPr txBox="1"/>
      </xdr:nvSpPr>
      <xdr:spPr>
        <a:xfrm>
          <a:off x="7594111" y="641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13816</xdr:rowOff>
    </xdr:from>
    <xdr:to>
      <xdr:col>36</xdr:col>
      <xdr:colOff>165100</xdr:colOff>
      <xdr:row>37</xdr:row>
      <xdr:rowOff>115416</xdr:rowOff>
    </xdr:to>
    <xdr:sp macro="" textlink="">
      <xdr:nvSpPr>
        <xdr:cNvPr id="320" name="楕円 319"/>
        <xdr:cNvSpPr/>
      </xdr:nvSpPr>
      <xdr:spPr>
        <a:xfrm>
          <a:off x="6921500" y="635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106543</xdr:rowOff>
    </xdr:from>
    <xdr:ext cx="534377" cy="259045"/>
    <xdr:sp macro="" textlink="">
      <xdr:nvSpPr>
        <xdr:cNvPr id="321" name="テキスト ボックス 320"/>
        <xdr:cNvSpPr txBox="1"/>
      </xdr:nvSpPr>
      <xdr:spPr>
        <a:xfrm>
          <a:off x="6705111" y="645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78755</xdr:rowOff>
    </xdr:from>
    <xdr:to>
      <xdr:col>55</xdr:col>
      <xdr:colOff>0</xdr:colOff>
      <xdr:row>57</xdr:row>
      <xdr:rowOff>164823</xdr:rowOff>
    </xdr:to>
    <xdr:cxnSp macro="">
      <xdr:nvCxnSpPr>
        <xdr:cNvPr id="350" name="直線コネクタ 349"/>
        <xdr:cNvCxnSpPr/>
      </xdr:nvCxnSpPr>
      <xdr:spPr>
        <a:xfrm flipV="1">
          <a:off x="9639300" y="9851405"/>
          <a:ext cx="8382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164823</xdr:rowOff>
    </xdr:from>
    <xdr:to>
      <xdr:col>50</xdr:col>
      <xdr:colOff>114300</xdr:colOff>
      <xdr:row>58</xdr:row>
      <xdr:rowOff>38788</xdr:rowOff>
    </xdr:to>
    <xdr:cxnSp macro="">
      <xdr:nvCxnSpPr>
        <xdr:cNvPr id="353" name="直線コネクタ 352"/>
        <xdr:cNvCxnSpPr/>
      </xdr:nvCxnSpPr>
      <xdr:spPr>
        <a:xfrm flipV="1">
          <a:off x="8750300" y="9937473"/>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27907</xdr:rowOff>
    </xdr:from>
    <xdr:to>
      <xdr:col>45</xdr:col>
      <xdr:colOff>177800</xdr:colOff>
      <xdr:row>58</xdr:row>
      <xdr:rowOff>38788</xdr:rowOff>
    </xdr:to>
    <xdr:cxnSp macro="">
      <xdr:nvCxnSpPr>
        <xdr:cNvPr id="356" name="直線コネクタ 355"/>
        <xdr:cNvCxnSpPr/>
      </xdr:nvCxnSpPr>
      <xdr:spPr>
        <a:xfrm>
          <a:off x="7861300" y="9972007"/>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145270</xdr:rowOff>
    </xdr:from>
    <xdr:to>
      <xdr:col>41</xdr:col>
      <xdr:colOff>50800</xdr:colOff>
      <xdr:row>58</xdr:row>
      <xdr:rowOff>27907</xdr:rowOff>
    </xdr:to>
    <xdr:cxnSp macro="">
      <xdr:nvCxnSpPr>
        <xdr:cNvPr id="359" name="直線コネクタ 358"/>
        <xdr:cNvCxnSpPr/>
      </xdr:nvCxnSpPr>
      <xdr:spPr>
        <a:xfrm>
          <a:off x="6972300" y="9917920"/>
          <a:ext cx="889000" cy="5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27955</xdr:rowOff>
    </xdr:from>
    <xdr:to>
      <xdr:col>55</xdr:col>
      <xdr:colOff>50800</xdr:colOff>
      <xdr:row>57</xdr:row>
      <xdr:rowOff>129555</xdr:rowOff>
    </xdr:to>
    <xdr:sp macro="" textlink="">
      <xdr:nvSpPr>
        <xdr:cNvPr id="369" name="楕円 368"/>
        <xdr:cNvSpPr/>
      </xdr:nvSpPr>
      <xdr:spPr>
        <a:xfrm>
          <a:off x="10426700" y="98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6382</xdr:rowOff>
    </xdr:from>
    <xdr:ext cx="534377" cy="259045"/>
    <xdr:sp macro="" textlink="">
      <xdr:nvSpPr>
        <xdr:cNvPr id="370" name="普通建設事業費該当値テキスト"/>
        <xdr:cNvSpPr txBox="1"/>
      </xdr:nvSpPr>
      <xdr:spPr>
        <a:xfrm>
          <a:off x="10528300" y="977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114023</xdr:rowOff>
    </xdr:from>
    <xdr:to>
      <xdr:col>50</xdr:col>
      <xdr:colOff>165100</xdr:colOff>
      <xdr:row>58</xdr:row>
      <xdr:rowOff>44173</xdr:rowOff>
    </xdr:to>
    <xdr:sp macro="" textlink="">
      <xdr:nvSpPr>
        <xdr:cNvPr id="371" name="楕円 370"/>
        <xdr:cNvSpPr/>
      </xdr:nvSpPr>
      <xdr:spPr>
        <a:xfrm>
          <a:off x="9588500" y="988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35300</xdr:rowOff>
    </xdr:from>
    <xdr:ext cx="534377" cy="259045"/>
    <xdr:sp macro="" textlink="">
      <xdr:nvSpPr>
        <xdr:cNvPr id="372" name="テキスト ボックス 371"/>
        <xdr:cNvSpPr txBox="1"/>
      </xdr:nvSpPr>
      <xdr:spPr>
        <a:xfrm>
          <a:off x="9372111" y="99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159438</xdr:rowOff>
    </xdr:from>
    <xdr:to>
      <xdr:col>46</xdr:col>
      <xdr:colOff>38100</xdr:colOff>
      <xdr:row>58</xdr:row>
      <xdr:rowOff>89588</xdr:rowOff>
    </xdr:to>
    <xdr:sp macro="" textlink="">
      <xdr:nvSpPr>
        <xdr:cNvPr id="373" name="楕円 372"/>
        <xdr:cNvSpPr/>
      </xdr:nvSpPr>
      <xdr:spPr>
        <a:xfrm>
          <a:off x="8699500" y="99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80715</xdr:rowOff>
    </xdr:from>
    <xdr:ext cx="534377" cy="259045"/>
    <xdr:sp macro="" textlink="">
      <xdr:nvSpPr>
        <xdr:cNvPr id="374" name="テキスト ボックス 373"/>
        <xdr:cNvSpPr txBox="1"/>
      </xdr:nvSpPr>
      <xdr:spPr>
        <a:xfrm>
          <a:off x="8483111" y="1002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148557</xdr:rowOff>
    </xdr:from>
    <xdr:to>
      <xdr:col>41</xdr:col>
      <xdr:colOff>101600</xdr:colOff>
      <xdr:row>58</xdr:row>
      <xdr:rowOff>78707</xdr:rowOff>
    </xdr:to>
    <xdr:sp macro="" textlink="">
      <xdr:nvSpPr>
        <xdr:cNvPr id="375" name="楕円 374"/>
        <xdr:cNvSpPr/>
      </xdr:nvSpPr>
      <xdr:spPr>
        <a:xfrm>
          <a:off x="7810500" y="99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69834</xdr:rowOff>
    </xdr:from>
    <xdr:ext cx="534377" cy="259045"/>
    <xdr:sp macro="" textlink="">
      <xdr:nvSpPr>
        <xdr:cNvPr id="376" name="テキスト ボックス 375"/>
        <xdr:cNvSpPr txBox="1"/>
      </xdr:nvSpPr>
      <xdr:spPr>
        <a:xfrm>
          <a:off x="7594111" y="1001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94470</xdr:rowOff>
    </xdr:from>
    <xdr:to>
      <xdr:col>36</xdr:col>
      <xdr:colOff>165100</xdr:colOff>
      <xdr:row>58</xdr:row>
      <xdr:rowOff>24620</xdr:rowOff>
    </xdr:to>
    <xdr:sp macro="" textlink="">
      <xdr:nvSpPr>
        <xdr:cNvPr id="377" name="楕円 376"/>
        <xdr:cNvSpPr/>
      </xdr:nvSpPr>
      <xdr:spPr>
        <a:xfrm>
          <a:off x="6921500" y="98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15747</xdr:rowOff>
    </xdr:from>
    <xdr:ext cx="534377" cy="259045"/>
    <xdr:sp macro="" textlink="">
      <xdr:nvSpPr>
        <xdr:cNvPr id="378" name="テキスト ボックス 377"/>
        <xdr:cNvSpPr txBox="1"/>
      </xdr:nvSpPr>
      <xdr:spPr>
        <a:xfrm>
          <a:off x="6705111" y="99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9" name="直線コネクタ 408"/>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12" name="直線コネクタ 411"/>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5" name="直線コネクタ 414"/>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5" name="楕円 424"/>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6"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7" name="楕円 426"/>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8" name="テキスト ボックス 427"/>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9" name="楕円 428"/>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30" name="テキスト ボックス 429"/>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1" name="楕円 430"/>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2" name="テキスト ボックス 431"/>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48997</xdr:rowOff>
    </xdr:from>
    <xdr:to>
      <xdr:col>55</xdr:col>
      <xdr:colOff>0</xdr:colOff>
      <xdr:row>97</xdr:row>
      <xdr:rowOff>82220</xdr:rowOff>
    </xdr:to>
    <xdr:cxnSp macro="">
      <xdr:nvCxnSpPr>
        <xdr:cNvPr id="461" name="直線コネクタ 460"/>
        <xdr:cNvCxnSpPr/>
      </xdr:nvCxnSpPr>
      <xdr:spPr>
        <a:xfrm flipV="1">
          <a:off x="9639300" y="16508197"/>
          <a:ext cx="838200" cy="20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82220</xdr:rowOff>
    </xdr:from>
    <xdr:to>
      <xdr:col>50</xdr:col>
      <xdr:colOff>114300</xdr:colOff>
      <xdr:row>97</xdr:row>
      <xdr:rowOff>103746</xdr:rowOff>
    </xdr:to>
    <xdr:cxnSp macro="">
      <xdr:nvCxnSpPr>
        <xdr:cNvPr id="464" name="直線コネクタ 463"/>
        <xdr:cNvCxnSpPr/>
      </xdr:nvCxnSpPr>
      <xdr:spPr>
        <a:xfrm flipV="1">
          <a:off x="8750300" y="16712870"/>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103746</xdr:rowOff>
    </xdr:from>
    <xdr:to>
      <xdr:col>45</xdr:col>
      <xdr:colOff>177800</xdr:colOff>
      <xdr:row>97</xdr:row>
      <xdr:rowOff>123267</xdr:rowOff>
    </xdr:to>
    <xdr:cxnSp macro="">
      <xdr:nvCxnSpPr>
        <xdr:cNvPr id="467" name="直線コネクタ 466"/>
        <xdr:cNvCxnSpPr/>
      </xdr:nvCxnSpPr>
      <xdr:spPr>
        <a:xfrm flipV="1">
          <a:off x="7861300" y="16734396"/>
          <a:ext cx="889000" cy="1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169647</xdr:rowOff>
    </xdr:from>
    <xdr:to>
      <xdr:col>55</xdr:col>
      <xdr:colOff>50800</xdr:colOff>
      <xdr:row>96</xdr:row>
      <xdr:rowOff>99797</xdr:rowOff>
    </xdr:to>
    <xdr:sp macro="" textlink="">
      <xdr:nvSpPr>
        <xdr:cNvPr id="477" name="楕円 476"/>
        <xdr:cNvSpPr/>
      </xdr:nvSpPr>
      <xdr:spPr>
        <a:xfrm>
          <a:off x="10426700" y="1645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21074</xdr:rowOff>
    </xdr:from>
    <xdr:ext cx="534377" cy="259045"/>
    <xdr:sp macro="" textlink="">
      <xdr:nvSpPr>
        <xdr:cNvPr id="478" name="普通建設事業費 （ うち更新整備　）該当値テキスト"/>
        <xdr:cNvSpPr txBox="1"/>
      </xdr:nvSpPr>
      <xdr:spPr>
        <a:xfrm>
          <a:off x="10528300" y="163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31420</xdr:rowOff>
    </xdr:from>
    <xdr:to>
      <xdr:col>50</xdr:col>
      <xdr:colOff>165100</xdr:colOff>
      <xdr:row>97</xdr:row>
      <xdr:rowOff>133020</xdr:rowOff>
    </xdr:to>
    <xdr:sp macro="" textlink="">
      <xdr:nvSpPr>
        <xdr:cNvPr id="479" name="楕円 478"/>
        <xdr:cNvSpPr/>
      </xdr:nvSpPr>
      <xdr:spPr>
        <a:xfrm>
          <a:off x="9588500" y="166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124147</xdr:rowOff>
    </xdr:from>
    <xdr:ext cx="534377" cy="259045"/>
    <xdr:sp macro="" textlink="">
      <xdr:nvSpPr>
        <xdr:cNvPr id="480" name="テキスト ボックス 479"/>
        <xdr:cNvSpPr txBox="1"/>
      </xdr:nvSpPr>
      <xdr:spPr>
        <a:xfrm>
          <a:off x="9372111" y="167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52946</xdr:rowOff>
    </xdr:from>
    <xdr:to>
      <xdr:col>46</xdr:col>
      <xdr:colOff>38100</xdr:colOff>
      <xdr:row>97</xdr:row>
      <xdr:rowOff>154546</xdr:rowOff>
    </xdr:to>
    <xdr:sp macro="" textlink="">
      <xdr:nvSpPr>
        <xdr:cNvPr id="481" name="楕円 480"/>
        <xdr:cNvSpPr/>
      </xdr:nvSpPr>
      <xdr:spPr>
        <a:xfrm>
          <a:off x="8699500" y="166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171073</xdr:rowOff>
    </xdr:from>
    <xdr:ext cx="534377" cy="259045"/>
    <xdr:sp macro="" textlink="">
      <xdr:nvSpPr>
        <xdr:cNvPr id="482" name="テキスト ボックス 481"/>
        <xdr:cNvSpPr txBox="1"/>
      </xdr:nvSpPr>
      <xdr:spPr>
        <a:xfrm>
          <a:off x="8483111" y="1645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72467</xdr:rowOff>
    </xdr:from>
    <xdr:to>
      <xdr:col>41</xdr:col>
      <xdr:colOff>101600</xdr:colOff>
      <xdr:row>98</xdr:row>
      <xdr:rowOff>2617</xdr:rowOff>
    </xdr:to>
    <xdr:sp macro="" textlink="">
      <xdr:nvSpPr>
        <xdr:cNvPr id="483" name="楕円 482"/>
        <xdr:cNvSpPr/>
      </xdr:nvSpPr>
      <xdr:spPr>
        <a:xfrm>
          <a:off x="7810500" y="167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165194</xdr:rowOff>
    </xdr:from>
    <xdr:ext cx="534377" cy="259045"/>
    <xdr:sp macro="" textlink="">
      <xdr:nvSpPr>
        <xdr:cNvPr id="484" name="テキスト ボックス 483"/>
        <xdr:cNvSpPr txBox="1"/>
      </xdr:nvSpPr>
      <xdr:spPr>
        <a:xfrm>
          <a:off x="7594111" y="1679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31359</xdr:rowOff>
    </xdr:from>
    <xdr:to>
      <xdr:col>85</xdr:col>
      <xdr:colOff>127000</xdr:colOff>
      <xdr:row>77</xdr:row>
      <xdr:rowOff>44259</xdr:rowOff>
    </xdr:to>
    <xdr:cxnSp macro="">
      <xdr:nvCxnSpPr>
        <xdr:cNvPr id="619" name="直線コネクタ 618"/>
        <xdr:cNvCxnSpPr/>
      </xdr:nvCxnSpPr>
      <xdr:spPr>
        <a:xfrm>
          <a:off x="15481300" y="13233009"/>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31359</xdr:rowOff>
    </xdr:from>
    <xdr:to>
      <xdr:col>81</xdr:col>
      <xdr:colOff>50800</xdr:colOff>
      <xdr:row>77</xdr:row>
      <xdr:rowOff>41500</xdr:rowOff>
    </xdr:to>
    <xdr:cxnSp macro="">
      <xdr:nvCxnSpPr>
        <xdr:cNvPr id="622" name="直線コネクタ 621"/>
        <xdr:cNvCxnSpPr/>
      </xdr:nvCxnSpPr>
      <xdr:spPr>
        <a:xfrm flipV="1">
          <a:off x="14592300" y="13233009"/>
          <a:ext cx="889000" cy="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41500</xdr:rowOff>
    </xdr:from>
    <xdr:to>
      <xdr:col>76</xdr:col>
      <xdr:colOff>114300</xdr:colOff>
      <xdr:row>77</xdr:row>
      <xdr:rowOff>47084</xdr:rowOff>
    </xdr:to>
    <xdr:cxnSp macro="">
      <xdr:nvCxnSpPr>
        <xdr:cNvPr id="625" name="直線コネクタ 624"/>
        <xdr:cNvCxnSpPr/>
      </xdr:nvCxnSpPr>
      <xdr:spPr>
        <a:xfrm flipV="1">
          <a:off x="13703300" y="13243150"/>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47084</xdr:rowOff>
    </xdr:from>
    <xdr:to>
      <xdr:col>71</xdr:col>
      <xdr:colOff>177800</xdr:colOff>
      <xdr:row>77</xdr:row>
      <xdr:rowOff>85882</xdr:rowOff>
    </xdr:to>
    <xdr:cxnSp macro="">
      <xdr:nvCxnSpPr>
        <xdr:cNvPr id="628" name="直線コネクタ 627"/>
        <xdr:cNvCxnSpPr/>
      </xdr:nvCxnSpPr>
      <xdr:spPr>
        <a:xfrm flipV="1">
          <a:off x="12814300" y="13248734"/>
          <a:ext cx="889000" cy="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164909</xdr:rowOff>
    </xdr:from>
    <xdr:to>
      <xdr:col>85</xdr:col>
      <xdr:colOff>177800</xdr:colOff>
      <xdr:row>77</xdr:row>
      <xdr:rowOff>95059</xdr:rowOff>
    </xdr:to>
    <xdr:sp macro="" textlink="">
      <xdr:nvSpPr>
        <xdr:cNvPr id="638" name="楕円 637"/>
        <xdr:cNvSpPr/>
      </xdr:nvSpPr>
      <xdr:spPr>
        <a:xfrm>
          <a:off x="162687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143336</xdr:rowOff>
    </xdr:from>
    <xdr:ext cx="534377" cy="259045"/>
    <xdr:sp macro="" textlink="">
      <xdr:nvSpPr>
        <xdr:cNvPr id="639" name="公債費該当値テキスト"/>
        <xdr:cNvSpPr txBox="1"/>
      </xdr:nvSpPr>
      <xdr:spPr>
        <a:xfrm>
          <a:off x="16370300" y="131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152009</xdr:rowOff>
    </xdr:from>
    <xdr:to>
      <xdr:col>81</xdr:col>
      <xdr:colOff>101600</xdr:colOff>
      <xdr:row>77</xdr:row>
      <xdr:rowOff>82159</xdr:rowOff>
    </xdr:to>
    <xdr:sp macro="" textlink="">
      <xdr:nvSpPr>
        <xdr:cNvPr id="640" name="楕円 639"/>
        <xdr:cNvSpPr/>
      </xdr:nvSpPr>
      <xdr:spPr>
        <a:xfrm>
          <a:off x="15430500" y="131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73286</xdr:rowOff>
    </xdr:from>
    <xdr:ext cx="534377" cy="259045"/>
    <xdr:sp macro="" textlink="">
      <xdr:nvSpPr>
        <xdr:cNvPr id="641" name="テキスト ボックス 640"/>
        <xdr:cNvSpPr txBox="1"/>
      </xdr:nvSpPr>
      <xdr:spPr>
        <a:xfrm>
          <a:off x="15214111" y="132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162150</xdr:rowOff>
    </xdr:from>
    <xdr:to>
      <xdr:col>76</xdr:col>
      <xdr:colOff>165100</xdr:colOff>
      <xdr:row>77</xdr:row>
      <xdr:rowOff>92300</xdr:rowOff>
    </xdr:to>
    <xdr:sp macro="" textlink="">
      <xdr:nvSpPr>
        <xdr:cNvPr id="642" name="楕円 641"/>
        <xdr:cNvSpPr/>
      </xdr:nvSpPr>
      <xdr:spPr>
        <a:xfrm>
          <a:off x="14541500" y="131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83427</xdr:rowOff>
    </xdr:from>
    <xdr:ext cx="534377" cy="259045"/>
    <xdr:sp macro="" textlink="">
      <xdr:nvSpPr>
        <xdr:cNvPr id="643" name="テキスト ボックス 642"/>
        <xdr:cNvSpPr txBox="1"/>
      </xdr:nvSpPr>
      <xdr:spPr>
        <a:xfrm>
          <a:off x="14325111" y="132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167734</xdr:rowOff>
    </xdr:from>
    <xdr:to>
      <xdr:col>72</xdr:col>
      <xdr:colOff>38100</xdr:colOff>
      <xdr:row>77</xdr:row>
      <xdr:rowOff>97884</xdr:rowOff>
    </xdr:to>
    <xdr:sp macro="" textlink="">
      <xdr:nvSpPr>
        <xdr:cNvPr id="644" name="楕円 643"/>
        <xdr:cNvSpPr/>
      </xdr:nvSpPr>
      <xdr:spPr>
        <a:xfrm>
          <a:off x="13652500" y="131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89011</xdr:rowOff>
    </xdr:from>
    <xdr:ext cx="534377" cy="259045"/>
    <xdr:sp macro="" textlink="">
      <xdr:nvSpPr>
        <xdr:cNvPr id="645" name="テキスト ボックス 644"/>
        <xdr:cNvSpPr txBox="1"/>
      </xdr:nvSpPr>
      <xdr:spPr>
        <a:xfrm>
          <a:off x="13436111" y="132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35082</xdr:rowOff>
    </xdr:from>
    <xdr:to>
      <xdr:col>67</xdr:col>
      <xdr:colOff>101600</xdr:colOff>
      <xdr:row>77</xdr:row>
      <xdr:rowOff>136682</xdr:rowOff>
    </xdr:to>
    <xdr:sp macro="" textlink="">
      <xdr:nvSpPr>
        <xdr:cNvPr id="646" name="楕円 645"/>
        <xdr:cNvSpPr/>
      </xdr:nvSpPr>
      <xdr:spPr>
        <a:xfrm>
          <a:off x="12763500" y="1323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127809</xdr:rowOff>
    </xdr:from>
    <xdr:ext cx="534377" cy="259045"/>
    <xdr:sp macro="" textlink="">
      <xdr:nvSpPr>
        <xdr:cNvPr id="647" name="テキスト ボックス 646"/>
        <xdr:cNvSpPr txBox="1"/>
      </xdr:nvSpPr>
      <xdr:spPr>
        <a:xfrm>
          <a:off x="12547111" y="133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56846</xdr:rowOff>
    </xdr:from>
    <xdr:to>
      <xdr:col>85</xdr:col>
      <xdr:colOff>127000</xdr:colOff>
      <xdr:row>98</xdr:row>
      <xdr:rowOff>103513</xdr:rowOff>
    </xdr:to>
    <xdr:cxnSp macro="">
      <xdr:nvCxnSpPr>
        <xdr:cNvPr id="674" name="直線コネクタ 673"/>
        <xdr:cNvCxnSpPr/>
      </xdr:nvCxnSpPr>
      <xdr:spPr>
        <a:xfrm>
          <a:off x="15481300" y="16858946"/>
          <a:ext cx="8382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46830</xdr:rowOff>
    </xdr:from>
    <xdr:to>
      <xdr:col>81</xdr:col>
      <xdr:colOff>50800</xdr:colOff>
      <xdr:row>98</xdr:row>
      <xdr:rowOff>56846</xdr:rowOff>
    </xdr:to>
    <xdr:cxnSp macro="">
      <xdr:nvCxnSpPr>
        <xdr:cNvPr id="677" name="直線コネクタ 676"/>
        <xdr:cNvCxnSpPr/>
      </xdr:nvCxnSpPr>
      <xdr:spPr>
        <a:xfrm>
          <a:off x="14592300" y="16848930"/>
          <a:ext cx="889000" cy="1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45380</xdr:rowOff>
    </xdr:from>
    <xdr:to>
      <xdr:col>76</xdr:col>
      <xdr:colOff>114300</xdr:colOff>
      <xdr:row>98</xdr:row>
      <xdr:rowOff>46830</xdr:rowOff>
    </xdr:to>
    <xdr:cxnSp macro="">
      <xdr:nvCxnSpPr>
        <xdr:cNvPr id="680" name="直線コネクタ 679"/>
        <xdr:cNvCxnSpPr/>
      </xdr:nvCxnSpPr>
      <xdr:spPr>
        <a:xfrm>
          <a:off x="13703300" y="16847480"/>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36122</xdr:rowOff>
    </xdr:from>
    <xdr:to>
      <xdr:col>71</xdr:col>
      <xdr:colOff>177800</xdr:colOff>
      <xdr:row>98</xdr:row>
      <xdr:rowOff>45380</xdr:rowOff>
    </xdr:to>
    <xdr:cxnSp macro="">
      <xdr:nvCxnSpPr>
        <xdr:cNvPr id="683" name="直線コネクタ 682"/>
        <xdr:cNvCxnSpPr/>
      </xdr:nvCxnSpPr>
      <xdr:spPr>
        <a:xfrm>
          <a:off x="12814300" y="16838222"/>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52713</xdr:rowOff>
    </xdr:from>
    <xdr:to>
      <xdr:col>85</xdr:col>
      <xdr:colOff>177800</xdr:colOff>
      <xdr:row>98</xdr:row>
      <xdr:rowOff>154313</xdr:rowOff>
    </xdr:to>
    <xdr:sp macro="" textlink="">
      <xdr:nvSpPr>
        <xdr:cNvPr id="693" name="楕円 692"/>
        <xdr:cNvSpPr/>
      </xdr:nvSpPr>
      <xdr:spPr>
        <a:xfrm>
          <a:off x="16268700" y="168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6046</xdr:rowOff>
    </xdr:from>
    <xdr:to>
      <xdr:col>81</xdr:col>
      <xdr:colOff>101600</xdr:colOff>
      <xdr:row>98</xdr:row>
      <xdr:rowOff>107646</xdr:rowOff>
    </xdr:to>
    <xdr:sp macro="" textlink="">
      <xdr:nvSpPr>
        <xdr:cNvPr id="695" name="楕円 694"/>
        <xdr:cNvSpPr/>
      </xdr:nvSpPr>
      <xdr:spPr>
        <a:xfrm>
          <a:off x="15430500" y="168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124173</xdr:rowOff>
    </xdr:from>
    <xdr:ext cx="534377" cy="259045"/>
    <xdr:sp macro="" textlink="">
      <xdr:nvSpPr>
        <xdr:cNvPr id="696" name="テキスト ボックス 695"/>
        <xdr:cNvSpPr txBox="1"/>
      </xdr:nvSpPr>
      <xdr:spPr>
        <a:xfrm>
          <a:off x="15214111" y="165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167480</xdr:rowOff>
    </xdr:from>
    <xdr:to>
      <xdr:col>76</xdr:col>
      <xdr:colOff>165100</xdr:colOff>
      <xdr:row>98</xdr:row>
      <xdr:rowOff>97630</xdr:rowOff>
    </xdr:to>
    <xdr:sp macro="" textlink="">
      <xdr:nvSpPr>
        <xdr:cNvPr id="697" name="楕円 696"/>
        <xdr:cNvSpPr/>
      </xdr:nvSpPr>
      <xdr:spPr>
        <a:xfrm>
          <a:off x="14541500" y="1679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114157</xdr:rowOff>
    </xdr:from>
    <xdr:ext cx="534377" cy="259045"/>
    <xdr:sp macro="" textlink="">
      <xdr:nvSpPr>
        <xdr:cNvPr id="698" name="テキスト ボックス 697"/>
        <xdr:cNvSpPr txBox="1"/>
      </xdr:nvSpPr>
      <xdr:spPr>
        <a:xfrm>
          <a:off x="14325111" y="1657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166030</xdr:rowOff>
    </xdr:from>
    <xdr:to>
      <xdr:col>72</xdr:col>
      <xdr:colOff>38100</xdr:colOff>
      <xdr:row>98</xdr:row>
      <xdr:rowOff>96180</xdr:rowOff>
    </xdr:to>
    <xdr:sp macro="" textlink="">
      <xdr:nvSpPr>
        <xdr:cNvPr id="699" name="楕円 698"/>
        <xdr:cNvSpPr/>
      </xdr:nvSpPr>
      <xdr:spPr>
        <a:xfrm>
          <a:off x="13652500" y="167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112707</xdr:rowOff>
    </xdr:from>
    <xdr:ext cx="534377" cy="259045"/>
    <xdr:sp macro="" textlink="">
      <xdr:nvSpPr>
        <xdr:cNvPr id="700" name="テキスト ボックス 699"/>
        <xdr:cNvSpPr txBox="1"/>
      </xdr:nvSpPr>
      <xdr:spPr>
        <a:xfrm>
          <a:off x="13436111" y="165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156772</xdr:rowOff>
    </xdr:from>
    <xdr:to>
      <xdr:col>67</xdr:col>
      <xdr:colOff>101600</xdr:colOff>
      <xdr:row>98</xdr:row>
      <xdr:rowOff>86922</xdr:rowOff>
    </xdr:to>
    <xdr:sp macro="" textlink="">
      <xdr:nvSpPr>
        <xdr:cNvPr id="701" name="楕円 700"/>
        <xdr:cNvSpPr/>
      </xdr:nvSpPr>
      <xdr:spPr>
        <a:xfrm>
          <a:off x="12763500" y="1678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103449</xdr:rowOff>
    </xdr:from>
    <xdr:ext cx="534377" cy="259045"/>
    <xdr:sp macro="" textlink="">
      <xdr:nvSpPr>
        <xdr:cNvPr id="702" name="テキスト ボックス 701"/>
        <xdr:cNvSpPr txBox="1"/>
      </xdr:nvSpPr>
      <xdr:spPr>
        <a:xfrm>
          <a:off x="12547111" y="1656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11638</xdr:rowOff>
    </xdr:from>
    <xdr:to>
      <xdr:col>116</xdr:col>
      <xdr:colOff>63500</xdr:colOff>
      <xdr:row>76</xdr:row>
      <xdr:rowOff>28738</xdr:rowOff>
    </xdr:to>
    <xdr:cxnSp macro="">
      <xdr:nvCxnSpPr>
        <xdr:cNvPr id="844" name="直線コネクタ 843"/>
        <xdr:cNvCxnSpPr/>
      </xdr:nvCxnSpPr>
      <xdr:spPr>
        <a:xfrm flipV="1">
          <a:off x="21323300" y="13041838"/>
          <a:ext cx="8382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28738</xdr:rowOff>
    </xdr:from>
    <xdr:to>
      <xdr:col>111</xdr:col>
      <xdr:colOff>177800</xdr:colOff>
      <xdr:row>76</xdr:row>
      <xdr:rowOff>92083</xdr:rowOff>
    </xdr:to>
    <xdr:cxnSp macro="">
      <xdr:nvCxnSpPr>
        <xdr:cNvPr id="847" name="直線コネクタ 846"/>
        <xdr:cNvCxnSpPr/>
      </xdr:nvCxnSpPr>
      <xdr:spPr>
        <a:xfrm flipV="1">
          <a:off x="20434300" y="13058938"/>
          <a:ext cx="889000" cy="6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92083</xdr:rowOff>
    </xdr:from>
    <xdr:to>
      <xdr:col>107</xdr:col>
      <xdr:colOff>50800</xdr:colOff>
      <xdr:row>77</xdr:row>
      <xdr:rowOff>35527</xdr:rowOff>
    </xdr:to>
    <xdr:cxnSp macro="">
      <xdr:nvCxnSpPr>
        <xdr:cNvPr id="850" name="直線コネクタ 849"/>
        <xdr:cNvCxnSpPr/>
      </xdr:nvCxnSpPr>
      <xdr:spPr>
        <a:xfrm flipV="1">
          <a:off x="19545300" y="13122283"/>
          <a:ext cx="889000" cy="11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35527</xdr:rowOff>
    </xdr:from>
    <xdr:to>
      <xdr:col>102</xdr:col>
      <xdr:colOff>114300</xdr:colOff>
      <xdr:row>77</xdr:row>
      <xdr:rowOff>122349</xdr:rowOff>
    </xdr:to>
    <xdr:cxnSp macro="">
      <xdr:nvCxnSpPr>
        <xdr:cNvPr id="853" name="直線コネクタ 852"/>
        <xdr:cNvCxnSpPr/>
      </xdr:nvCxnSpPr>
      <xdr:spPr>
        <a:xfrm flipV="1">
          <a:off x="18656300" y="13237177"/>
          <a:ext cx="889000" cy="8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132288</xdr:rowOff>
    </xdr:from>
    <xdr:to>
      <xdr:col>116</xdr:col>
      <xdr:colOff>114300</xdr:colOff>
      <xdr:row>76</xdr:row>
      <xdr:rowOff>62438</xdr:rowOff>
    </xdr:to>
    <xdr:sp macro="" textlink="">
      <xdr:nvSpPr>
        <xdr:cNvPr id="863" name="楕円 862"/>
        <xdr:cNvSpPr/>
      </xdr:nvSpPr>
      <xdr:spPr>
        <a:xfrm>
          <a:off x="22110700" y="129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110715</xdr:rowOff>
    </xdr:from>
    <xdr:ext cx="534377" cy="259045"/>
    <xdr:sp macro="" textlink="">
      <xdr:nvSpPr>
        <xdr:cNvPr id="864" name="繰出金該当値テキスト"/>
        <xdr:cNvSpPr txBox="1"/>
      </xdr:nvSpPr>
      <xdr:spPr>
        <a:xfrm>
          <a:off x="22212300" y="1296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149388</xdr:rowOff>
    </xdr:from>
    <xdr:to>
      <xdr:col>112</xdr:col>
      <xdr:colOff>38100</xdr:colOff>
      <xdr:row>76</xdr:row>
      <xdr:rowOff>79538</xdr:rowOff>
    </xdr:to>
    <xdr:sp macro="" textlink="">
      <xdr:nvSpPr>
        <xdr:cNvPr id="865" name="楕円 864"/>
        <xdr:cNvSpPr/>
      </xdr:nvSpPr>
      <xdr:spPr>
        <a:xfrm>
          <a:off x="21272500" y="1300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70665</xdr:rowOff>
    </xdr:from>
    <xdr:ext cx="534377" cy="259045"/>
    <xdr:sp macro="" textlink="">
      <xdr:nvSpPr>
        <xdr:cNvPr id="866" name="テキスト ボックス 865"/>
        <xdr:cNvSpPr txBox="1"/>
      </xdr:nvSpPr>
      <xdr:spPr>
        <a:xfrm>
          <a:off x="21056111" y="131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41283</xdr:rowOff>
    </xdr:from>
    <xdr:to>
      <xdr:col>107</xdr:col>
      <xdr:colOff>101600</xdr:colOff>
      <xdr:row>76</xdr:row>
      <xdr:rowOff>142883</xdr:rowOff>
    </xdr:to>
    <xdr:sp macro="" textlink="">
      <xdr:nvSpPr>
        <xdr:cNvPr id="867" name="楕円 866"/>
        <xdr:cNvSpPr/>
      </xdr:nvSpPr>
      <xdr:spPr>
        <a:xfrm>
          <a:off x="20383500" y="130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134010</xdr:rowOff>
    </xdr:from>
    <xdr:ext cx="534377" cy="259045"/>
    <xdr:sp macro="" textlink="">
      <xdr:nvSpPr>
        <xdr:cNvPr id="868" name="テキスト ボックス 867"/>
        <xdr:cNvSpPr txBox="1"/>
      </xdr:nvSpPr>
      <xdr:spPr>
        <a:xfrm>
          <a:off x="20167111" y="1316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156177</xdr:rowOff>
    </xdr:from>
    <xdr:to>
      <xdr:col>102</xdr:col>
      <xdr:colOff>165100</xdr:colOff>
      <xdr:row>77</xdr:row>
      <xdr:rowOff>86327</xdr:rowOff>
    </xdr:to>
    <xdr:sp macro="" textlink="">
      <xdr:nvSpPr>
        <xdr:cNvPr id="869" name="楕円 868"/>
        <xdr:cNvSpPr/>
      </xdr:nvSpPr>
      <xdr:spPr>
        <a:xfrm>
          <a:off x="19494500" y="1318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77454</xdr:rowOff>
    </xdr:from>
    <xdr:ext cx="534377" cy="259045"/>
    <xdr:sp macro="" textlink="">
      <xdr:nvSpPr>
        <xdr:cNvPr id="870" name="テキスト ボックス 869"/>
        <xdr:cNvSpPr txBox="1"/>
      </xdr:nvSpPr>
      <xdr:spPr>
        <a:xfrm>
          <a:off x="19278111" y="132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71549</xdr:rowOff>
    </xdr:from>
    <xdr:to>
      <xdr:col>98</xdr:col>
      <xdr:colOff>38100</xdr:colOff>
      <xdr:row>78</xdr:row>
      <xdr:rowOff>1699</xdr:rowOff>
    </xdr:to>
    <xdr:sp macro="" textlink="">
      <xdr:nvSpPr>
        <xdr:cNvPr id="871" name="楕円 870"/>
        <xdr:cNvSpPr/>
      </xdr:nvSpPr>
      <xdr:spPr>
        <a:xfrm>
          <a:off x="18605500" y="1327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164276</xdr:rowOff>
    </xdr:from>
    <xdr:ext cx="534377" cy="259045"/>
    <xdr:sp macro="" textlink="">
      <xdr:nvSpPr>
        <xdr:cNvPr id="872" name="テキスト ボックス 871"/>
        <xdr:cNvSpPr txBox="1"/>
      </xdr:nvSpPr>
      <xdr:spPr>
        <a:xfrm>
          <a:off x="18389111" y="133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歳出総額は、住民一人当たり３２４，６６５円となっている。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最も占める割合が高いのが扶助費で、住民一人当たり７２，１４７円となっており、類似団体平均と比べて４，３９８円高くなっている。児童福祉費（児童手当や施設型給付費）の費用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伸び率が高かったのは、普通建設事業費（うち更新整備）で、住民一人当たり４０，１４２円となり、昨年より１５，９５７円増加している。浸水被害の解消に向け、排水機場のポンプの更新を行ったことが主な要因であり、これらの都市再生整備計画事業は平成３０年度に完了する予定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23,152
23,003
8.74
7,834,265
7,516,667
197,426
4,659,390
5,866,960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152654</xdr:rowOff>
    </xdr:from>
    <xdr:to>
      <xdr:col>24</xdr:col>
      <xdr:colOff>63500</xdr:colOff>
      <xdr:row>36</xdr:row>
      <xdr:rowOff>12827</xdr:rowOff>
    </xdr:to>
    <xdr:cxnSp macro="">
      <xdr:nvCxnSpPr>
        <xdr:cNvPr id="61" name="直線コネクタ 60"/>
        <xdr:cNvCxnSpPr/>
      </xdr:nvCxnSpPr>
      <xdr:spPr>
        <a:xfrm flipV="1">
          <a:off x="3797300" y="6153404"/>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146177</xdr:rowOff>
    </xdr:from>
    <xdr:to>
      <xdr:col>19</xdr:col>
      <xdr:colOff>177800</xdr:colOff>
      <xdr:row>36</xdr:row>
      <xdr:rowOff>12827</xdr:rowOff>
    </xdr:to>
    <xdr:cxnSp macro="">
      <xdr:nvCxnSpPr>
        <xdr:cNvPr id="64" name="直線コネクタ 63"/>
        <xdr:cNvCxnSpPr/>
      </xdr:nvCxnSpPr>
      <xdr:spPr>
        <a:xfrm>
          <a:off x="2908300" y="5975477"/>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105410</xdr:rowOff>
    </xdr:from>
    <xdr:to>
      <xdr:col>15</xdr:col>
      <xdr:colOff>50800</xdr:colOff>
      <xdr:row>34</xdr:row>
      <xdr:rowOff>146177</xdr:rowOff>
    </xdr:to>
    <xdr:cxnSp macro="">
      <xdr:nvCxnSpPr>
        <xdr:cNvPr id="67" name="直線コネクタ 66"/>
        <xdr:cNvCxnSpPr/>
      </xdr:nvCxnSpPr>
      <xdr:spPr>
        <a:xfrm>
          <a:off x="2019300" y="5934710"/>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105410</xdr:rowOff>
    </xdr:from>
    <xdr:to>
      <xdr:col>10</xdr:col>
      <xdr:colOff>114300</xdr:colOff>
      <xdr:row>34</xdr:row>
      <xdr:rowOff>148082</xdr:rowOff>
    </xdr:to>
    <xdr:cxnSp macro="">
      <xdr:nvCxnSpPr>
        <xdr:cNvPr id="70" name="直線コネクタ 69"/>
        <xdr:cNvCxnSpPr/>
      </xdr:nvCxnSpPr>
      <xdr:spPr>
        <a:xfrm flipV="1">
          <a:off x="1130300" y="5934710"/>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101854</xdr:rowOff>
    </xdr:from>
    <xdr:to>
      <xdr:col>24</xdr:col>
      <xdr:colOff>114300</xdr:colOff>
      <xdr:row>36</xdr:row>
      <xdr:rowOff>32004</xdr:rowOff>
    </xdr:to>
    <xdr:sp macro="" textlink="">
      <xdr:nvSpPr>
        <xdr:cNvPr id="80" name="楕円 79"/>
        <xdr:cNvSpPr/>
      </xdr:nvSpPr>
      <xdr:spPr>
        <a:xfrm>
          <a:off x="45847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80281</xdr:rowOff>
    </xdr:from>
    <xdr:ext cx="469744" cy="259045"/>
    <xdr:sp macro="" textlink="">
      <xdr:nvSpPr>
        <xdr:cNvPr id="81" name="議会費該当値テキスト"/>
        <xdr:cNvSpPr txBox="1"/>
      </xdr:nvSpPr>
      <xdr:spPr>
        <a:xfrm>
          <a:off x="4686300"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133477</xdr:rowOff>
    </xdr:from>
    <xdr:to>
      <xdr:col>20</xdr:col>
      <xdr:colOff>38100</xdr:colOff>
      <xdr:row>36</xdr:row>
      <xdr:rowOff>63627</xdr:rowOff>
    </xdr:to>
    <xdr:sp macro="" textlink="">
      <xdr:nvSpPr>
        <xdr:cNvPr id="82" name="楕円 81"/>
        <xdr:cNvSpPr/>
      </xdr:nvSpPr>
      <xdr:spPr>
        <a:xfrm>
          <a:off x="37465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54754</xdr:rowOff>
    </xdr:from>
    <xdr:ext cx="469744" cy="259045"/>
    <xdr:sp macro="" textlink="">
      <xdr:nvSpPr>
        <xdr:cNvPr id="83" name="テキスト ボックス 82"/>
        <xdr:cNvSpPr txBox="1"/>
      </xdr:nvSpPr>
      <xdr:spPr>
        <a:xfrm>
          <a:off x="3562428" y="62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95377</xdr:rowOff>
    </xdr:from>
    <xdr:to>
      <xdr:col>15</xdr:col>
      <xdr:colOff>101600</xdr:colOff>
      <xdr:row>35</xdr:row>
      <xdr:rowOff>25527</xdr:rowOff>
    </xdr:to>
    <xdr:sp macro="" textlink="">
      <xdr:nvSpPr>
        <xdr:cNvPr id="84" name="楕円 83"/>
        <xdr:cNvSpPr/>
      </xdr:nvSpPr>
      <xdr:spPr>
        <a:xfrm>
          <a:off x="2857500" y="59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16654</xdr:rowOff>
    </xdr:from>
    <xdr:ext cx="469744" cy="259045"/>
    <xdr:sp macro="" textlink="">
      <xdr:nvSpPr>
        <xdr:cNvPr id="85" name="テキスト ボックス 84"/>
        <xdr:cNvSpPr txBox="1"/>
      </xdr:nvSpPr>
      <xdr:spPr>
        <a:xfrm>
          <a:off x="2673428" y="601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54610</xdr:rowOff>
    </xdr:from>
    <xdr:to>
      <xdr:col>10</xdr:col>
      <xdr:colOff>165100</xdr:colOff>
      <xdr:row>34</xdr:row>
      <xdr:rowOff>156210</xdr:rowOff>
    </xdr:to>
    <xdr:sp macro="" textlink="">
      <xdr:nvSpPr>
        <xdr:cNvPr id="86" name="楕円 85"/>
        <xdr:cNvSpPr/>
      </xdr:nvSpPr>
      <xdr:spPr>
        <a:xfrm>
          <a:off x="1968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147337</xdr:rowOff>
    </xdr:from>
    <xdr:ext cx="469744" cy="259045"/>
    <xdr:sp macro="" textlink="">
      <xdr:nvSpPr>
        <xdr:cNvPr id="87" name="テキスト ボックス 86"/>
        <xdr:cNvSpPr txBox="1"/>
      </xdr:nvSpPr>
      <xdr:spPr>
        <a:xfrm>
          <a:off x="1784428"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97282</xdr:rowOff>
    </xdr:from>
    <xdr:to>
      <xdr:col>6</xdr:col>
      <xdr:colOff>38100</xdr:colOff>
      <xdr:row>35</xdr:row>
      <xdr:rowOff>27432</xdr:rowOff>
    </xdr:to>
    <xdr:sp macro="" textlink="">
      <xdr:nvSpPr>
        <xdr:cNvPr id="88" name="楕円 87"/>
        <xdr:cNvSpPr/>
      </xdr:nvSpPr>
      <xdr:spPr>
        <a:xfrm>
          <a:off x="1079500" y="59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18559</xdr:rowOff>
    </xdr:from>
    <xdr:ext cx="469744" cy="259045"/>
    <xdr:sp macro="" textlink="">
      <xdr:nvSpPr>
        <xdr:cNvPr id="89" name="テキスト ボックス 88"/>
        <xdr:cNvSpPr txBox="1"/>
      </xdr:nvSpPr>
      <xdr:spPr>
        <a:xfrm>
          <a:off x="895428" y="601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123094</xdr:rowOff>
    </xdr:from>
    <xdr:to>
      <xdr:col>24</xdr:col>
      <xdr:colOff>63500</xdr:colOff>
      <xdr:row>58</xdr:row>
      <xdr:rowOff>158994</xdr:rowOff>
    </xdr:to>
    <xdr:cxnSp macro="">
      <xdr:nvCxnSpPr>
        <xdr:cNvPr id="120" name="直線コネクタ 119"/>
        <xdr:cNvCxnSpPr/>
      </xdr:nvCxnSpPr>
      <xdr:spPr>
        <a:xfrm>
          <a:off x="3797300" y="10067194"/>
          <a:ext cx="838200" cy="3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114946</xdr:rowOff>
    </xdr:from>
    <xdr:to>
      <xdr:col>19</xdr:col>
      <xdr:colOff>177800</xdr:colOff>
      <xdr:row>58</xdr:row>
      <xdr:rowOff>123094</xdr:rowOff>
    </xdr:to>
    <xdr:cxnSp macro="">
      <xdr:nvCxnSpPr>
        <xdr:cNvPr id="123" name="直線コネクタ 122"/>
        <xdr:cNvCxnSpPr/>
      </xdr:nvCxnSpPr>
      <xdr:spPr>
        <a:xfrm>
          <a:off x="2908300" y="10059046"/>
          <a:ext cx="8890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109819</xdr:rowOff>
    </xdr:from>
    <xdr:to>
      <xdr:col>15</xdr:col>
      <xdr:colOff>50800</xdr:colOff>
      <xdr:row>58</xdr:row>
      <xdr:rowOff>114946</xdr:rowOff>
    </xdr:to>
    <xdr:cxnSp macro="">
      <xdr:nvCxnSpPr>
        <xdr:cNvPr id="126" name="直線コネクタ 125"/>
        <xdr:cNvCxnSpPr/>
      </xdr:nvCxnSpPr>
      <xdr:spPr>
        <a:xfrm>
          <a:off x="2019300" y="10053919"/>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109819</xdr:rowOff>
    </xdr:from>
    <xdr:to>
      <xdr:col>10</xdr:col>
      <xdr:colOff>114300</xdr:colOff>
      <xdr:row>58</xdr:row>
      <xdr:rowOff>111804</xdr:rowOff>
    </xdr:to>
    <xdr:cxnSp macro="">
      <xdr:nvCxnSpPr>
        <xdr:cNvPr id="129" name="直線コネクタ 128"/>
        <xdr:cNvCxnSpPr/>
      </xdr:nvCxnSpPr>
      <xdr:spPr>
        <a:xfrm flipV="1">
          <a:off x="1130300" y="10053919"/>
          <a:ext cx="8890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108194</xdr:rowOff>
    </xdr:from>
    <xdr:to>
      <xdr:col>24</xdr:col>
      <xdr:colOff>114300</xdr:colOff>
      <xdr:row>59</xdr:row>
      <xdr:rowOff>38344</xdr:rowOff>
    </xdr:to>
    <xdr:sp macro="" textlink="">
      <xdr:nvSpPr>
        <xdr:cNvPr id="139" name="楕円 138"/>
        <xdr:cNvSpPr/>
      </xdr:nvSpPr>
      <xdr:spPr>
        <a:xfrm>
          <a:off x="4584700" y="100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23121</xdr:rowOff>
    </xdr:from>
    <xdr:ext cx="534377" cy="259045"/>
    <xdr:sp macro="" textlink="">
      <xdr:nvSpPr>
        <xdr:cNvPr id="140" name="総務費該当値テキスト"/>
        <xdr:cNvSpPr txBox="1"/>
      </xdr:nvSpPr>
      <xdr:spPr>
        <a:xfrm>
          <a:off x="4686300" y="996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72294</xdr:rowOff>
    </xdr:from>
    <xdr:to>
      <xdr:col>20</xdr:col>
      <xdr:colOff>38100</xdr:colOff>
      <xdr:row>59</xdr:row>
      <xdr:rowOff>2444</xdr:rowOff>
    </xdr:to>
    <xdr:sp macro="" textlink="">
      <xdr:nvSpPr>
        <xdr:cNvPr id="141" name="楕円 140"/>
        <xdr:cNvSpPr/>
      </xdr:nvSpPr>
      <xdr:spPr>
        <a:xfrm>
          <a:off x="3746500" y="1001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165021</xdr:rowOff>
    </xdr:from>
    <xdr:ext cx="534377" cy="259045"/>
    <xdr:sp macro="" textlink="">
      <xdr:nvSpPr>
        <xdr:cNvPr id="142" name="テキスト ボックス 141"/>
        <xdr:cNvSpPr txBox="1"/>
      </xdr:nvSpPr>
      <xdr:spPr>
        <a:xfrm>
          <a:off x="3530111" y="1010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64146</xdr:rowOff>
    </xdr:from>
    <xdr:to>
      <xdr:col>15</xdr:col>
      <xdr:colOff>101600</xdr:colOff>
      <xdr:row>58</xdr:row>
      <xdr:rowOff>165746</xdr:rowOff>
    </xdr:to>
    <xdr:sp macro="" textlink="">
      <xdr:nvSpPr>
        <xdr:cNvPr id="143" name="楕円 142"/>
        <xdr:cNvSpPr/>
      </xdr:nvSpPr>
      <xdr:spPr>
        <a:xfrm>
          <a:off x="2857500" y="1000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156873</xdr:rowOff>
    </xdr:from>
    <xdr:ext cx="534377" cy="259045"/>
    <xdr:sp macro="" textlink="">
      <xdr:nvSpPr>
        <xdr:cNvPr id="144" name="テキスト ボックス 143"/>
        <xdr:cNvSpPr txBox="1"/>
      </xdr:nvSpPr>
      <xdr:spPr>
        <a:xfrm>
          <a:off x="2641111" y="1010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59019</xdr:rowOff>
    </xdr:from>
    <xdr:to>
      <xdr:col>10</xdr:col>
      <xdr:colOff>165100</xdr:colOff>
      <xdr:row>58</xdr:row>
      <xdr:rowOff>160619</xdr:rowOff>
    </xdr:to>
    <xdr:sp macro="" textlink="">
      <xdr:nvSpPr>
        <xdr:cNvPr id="145" name="楕円 144"/>
        <xdr:cNvSpPr/>
      </xdr:nvSpPr>
      <xdr:spPr>
        <a:xfrm>
          <a:off x="1968500" y="1000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151746</xdr:rowOff>
    </xdr:from>
    <xdr:ext cx="534377" cy="259045"/>
    <xdr:sp macro="" textlink="">
      <xdr:nvSpPr>
        <xdr:cNvPr id="146" name="テキスト ボックス 145"/>
        <xdr:cNvSpPr txBox="1"/>
      </xdr:nvSpPr>
      <xdr:spPr>
        <a:xfrm>
          <a:off x="1752111" y="1009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61004</xdr:rowOff>
    </xdr:from>
    <xdr:to>
      <xdr:col>6</xdr:col>
      <xdr:colOff>38100</xdr:colOff>
      <xdr:row>58</xdr:row>
      <xdr:rowOff>162604</xdr:rowOff>
    </xdr:to>
    <xdr:sp macro="" textlink="">
      <xdr:nvSpPr>
        <xdr:cNvPr id="147" name="楕円 146"/>
        <xdr:cNvSpPr/>
      </xdr:nvSpPr>
      <xdr:spPr>
        <a:xfrm>
          <a:off x="1079500" y="100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153731</xdr:rowOff>
    </xdr:from>
    <xdr:ext cx="534377" cy="259045"/>
    <xdr:sp macro="" textlink="">
      <xdr:nvSpPr>
        <xdr:cNvPr id="148" name="テキスト ボックス 147"/>
        <xdr:cNvSpPr txBox="1"/>
      </xdr:nvSpPr>
      <xdr:spPr>
        <a:xfrm>
          <a:off x="863111" y="100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100177</xdr:rowOff>
    </xdr:from>
    <xdr:to>
      <xdr:col>24</xdr:col>
      <xdr:colOff>63500</xdr:colOff>
      <xdr:row>77</xdr:row>
      <xdr:rowOff>98261</xdr:rowOff>
    </xdr:to>
    <xdr:cxnSp macro="">
      <xdr:nvCxnSpPr>
        <xdr:cNvPr id="178" name="直線コネクタ 177"/>
        <xdr:cNvCxnSpPr/>
      </xdr:nvCxnSpPr>
      <xdr:spPr>
        <a:xfrm flipV="1">
          <a:off x="3797300" y="13130377"/>
          <a:ext cx="838200" cy="16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98261</xdr:rowOff>
    </xdr:from>
    <xdr:to>
      <xdr:col>19</xdr:col>
      <xdr:colOff>177800</xdr:colOff>
      <xdr:row>77</xdr:row>
      <xdr:rowOff>165709</xdr:rowOff>
    </xdr:to>
    <xdr:cxnSp macro="">
      <xdr:nvCxnSpPr>
        <xdr:cNvPr id="181" name="直線コネクタ 180"/>
        <xdr:cNvCxnSpPr/>
      </xdr:nvCxnSpPr>
      <xdr:spPr>
        <a:xfrm flipV="1">
          <a:off x="2908300" y="13299911"/>
          <a:ext cx="889000" cy="6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165709</xdr:rowOff>
    </xdr:from>
    <xdr:to>
      <xdr:col>15</xdr:col>
      <xdr:colOff>50800</xdr:colOff>
      <xdr:row>78</xdr:row>
      <xdr:rowOff>43090</xdr:rowOff>
    </xdr:to>
    <xdr:cxnSp macro="">
      <xdr:nvCxnSpPr>
        <xdr:cNvPr id="184" name="直線コネクタ 183"/>
        <xdr:cNvCxnSpPr/>
      </xdr:nvCxnSpPr>
      <xdr:spPr>
        <a:xfrm flipV="1">
          <a:off x="2019300" y="13367359"/>
          <a:ext cx="889000" cy="4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43090</xdr:rowOff>
    </xdr:from>
    <xdr:to>
      <xdr:col>10</xdr:col>
      <xdr:colOff>114300</xdr:colOff>
      <xdr:row>78</xdr:row>
      <xdr:rowOff>109589</xdr:rowOff>
    </xdr:to>
    <xdr:cxnSp macro="">
      <xdr:nvCxnSpPr>
        <xdr:cNvPr id="187" name="直線コネクタ 186"/>
        <xdr:cNvCxnSpPr/>
      </xdr:nvCxnSpPr>
      <xdr:spPr>
        <a:xfrm flipV="1">
          <a:off x="1130300" y="13416190"/>
          <a:ext cx="889000" cy="6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49377</xdr:rowOff>
    </xdr:from>
    <xdr:to>
      <xdr:col>24</xdr:col>
      <xdr:colOff>114300</xdr:colOff>
      <xdr:row>76</xdr:row>
      <xdr:rowOff>150977</xdr:rowOff>
    </xdr:to>
    <xdr:sp macro="" textlink="">
      <xdr:nvSpPr>
        <xdr:cNvPr id="197" name="楕円 196"/>
        <xdr:cNvSpPr/>
      </xdr:nvSpPr>
      <xdr:spPr>
        <a:xfrm>
          <a:off x="4584700" y="130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72255</xdr:rowOff>
    </xdr:from>
    <xdr:ext cx="599010" cy="259045"/>
    <xdr:sp macro="" textlink="">
      <xdr:nvSpPr>
        <xdr:cNvPr id="198" name="民生費該当値テキスト"/>
        <xdr:cNvSpPr txBox="1"/>
      </xdr:nvSpPr>
      <xdr:spPr>
        <a:xfrm>
          <a:off x="4686300" y="1293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47461</xdr:rowOff>
    </xdr:from>
    <xdr:to>
      <xdr:col>20</xdr:col>
      <xdr:colOff>38100</xdr:colOff>
      <xdr:row>77</xdr:row>
      <xdr:rowOff>149061</xdr:rowOff>
    </xdr:to>
    <xdr:sp macro="" textlink="">
      <xdr:nvSpPr>
        <xdr:cNvPr id="199" name="楕円 198"/>
        <xdr:cNvSpPr/>
      </xdr:nvSpPr>
      <xdr:spPr>
        <a:xfrm>
          <a:off x="3746500" y="132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140188</xdr:rowOff>
    </xdr:from>
    <xdr:ext cx="599010" cy="259045"/>
    <xdr:sp macro="" textlink="">
      <xdr:nvSpPr>
        <xdr:cNvPr id="200" name="テキスト ボックス 199"/>
        <xdr:cNvSpPr txBox="1"/>
      </xdr:nvSpPr>
      <xdr:spPr>
        <a:xfrm>
          <a:off x="3497795" y="1334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114909</xdr:rowOff>
    </xdr:from>
    <xdr:to>
      <xdr:col>15</xdr:col>
      <xdr:colOff>101600</xdr:colOff>
      <xdr:row>78</xdr:row>
      <xdr:rowOff>45059</xdr:rowOff>
    </xdr:to>
    <xdr:sp macro="" textlink="">
      <xdr:nvSpPr>
        <xdr:cNvPr id="201" name="楕円 200"/>
        <xdr:cNvSpPr/>
      </xdr:nvSpPr>
      <xdr:spPr>
        <a:xfrm>
          <a:off x="2857500" y="133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36186</xdr:rowOff>
    </xdr:from>
    <xdr:ext cx="599010" cy="259045"/>
    <xdr:sp macro="" textlink="">
      <xdr:nvSpPr>
        <xdr:cNvPr id="202" name="テキスト ボックス 201"/>
        <xdr:cNvSpPr txBox="1"/>
      </xdr:nvSpPr>
      <xdr:spPr>
        <a:xfrm>
          <a:off x="2608795" y="1340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163740</xdr:rowOff>
    </xdr:from>
    <xdr:to>
      <xdr:col>10</xdr:col>
      <xdr:colOff>165100</xdr:colOff>
      <xdr:row>78</xdr:row>
      <xdr:rowOff>93890</xdr:rowOff>
    </xdr:to>
    <xdr:sp macro="" textlink="">
      <xdr:nvSpPr>
        <xdr:cNvPr id="203" name="楕円 202"/>
        <xdr:cNvSpPr/>
      </xdr:nvSpPr>
      <xdr:spPr>
        <a:xfrm>
          <a:off x="1968500" y="1336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85017</xdr:rowOff>
    </xdr:from>
    <xdr:ext cx="599010" cy="259045"/>
    <xdr:sp macro="" textlink="">
      <xdr:nvSpPr>
        <xdr:cNvPr id="204" name="テキスト ボックス 203"/>
        <xdr:cNvSpPr txBox="1"/>
      </xdr:nvSpPr>
      <xdr:spPr>
        <a:xfrm>
          <a:off x="1719795" y="1345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58789</xdr:rowOff>
    </xdr:from>
    <xdr:to>
      <xdr:col>6</xdr:col>
      <xdr:colOff>38100</xdr:colOff>
      <xdr:row>78</xdr:row>
      <xdr:rowOff>160389</xdr:rowOff>
    </xdr:to>
    <xdr:sp macro="" textlink="">
      <xdr:nvSpPr>
        <xdr:cNvPr id="205" name="楕円 204"/>
        <xdr:cNvSpPr/>
      </xdr:nvSpPr>
      <xdr:spPr>
        <a:xfrm>
          <a:off x="1079500" y="134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151516</xdr:rowOff>
    </xdr:from>
    <xdr:ext cx="534377" cy="259045"/>
    <xdr:sp macro="" textlink="">
      <xdr:nvSpPr>
        <xdr:cNvPr id="206" name="テキスト ボックス 205"/>
        <xdr:cNvSpPr txBox="1"/>
      </xdr:nvSpPr>
      <xdr:spPr>
        <a:xfrm>
          <a:off x="863111" y="135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156342</xdr:rowOff>
    </xdr:from>
    <xdr:to>
      <xdr:col>24</xdr:col>
      <xdr:colOff>63500</xdr:colOff>
      <xdr:row>97</xdr:row>
      <xdr:rowOff>1939</xdr:rowOff>
    </xdr:to>
    <xdr:cxnSp macro="">
      <xdr:nvCxnSpPr>
        <xdr:cNvPr id="231" name="直線コネクタ 230"/>
        <xdr:cNvCxnSpPr/>
      </xdr:nvCxnSpPr>
      <xdr:spPr>
        <a:xfrm>
          <a:off x="3797300" y="16615542"/>
          <a:ext cx="8382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156342</xdr:rowOff>
    </xdr:from>
    <xdr:to>
      <xdr:col>19</xdr:col>
      <xdr:colOff>177800</xdr:colOff>
      <xdr:row>97</xdr:row>
      <xdr:rowOff>19611</xdr:rowOff>
    </xdr:to>
    <xdr:cxnSp macro="">
      <xdr:nvCxnSpPr>
        <xdr:cNvPr id="234" name="直線コネクタ 233"/>
        <xdr:cNvCxnSpPr/>
      </xdr:nvCxnSpPr>
      <xdr:spPr>
        <a:xfrm flipV="1">
          <a:off x="2908300" y="16615542"/>
          <a:ext cx="889000" cy="3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19611</xdr:rowOff>
    </xdr:from>
    <xdr:to>
      <xdr:col>15</xdr:col>
      <xdr:colOff>50800</xdr:colOff>
      <xdr:row>97</xdr:row>
      <xdr:rowOff>29880</xdr:rowOff>
    </xdr:to>
    <xdr:cxnSp macro="">
      <xdr:nvCxnSpPr>
        <xdr:cNvPr id="237" name="直線コネクタ 236"/>
        <xdr:cNvCxnSpPr/>
      </xdr:nvCxnSpPr>
      <xdr:spPr>
        <a:xfrm flipV="1">
          <a:off x="2019300" y="16650261"/>
          <a:ext cx="8890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12970</xdr:rowOff>
    </xdr:from>
    <xdr:to>
      <xdr:col>10</xdr:col>
      <xdr:colOff>114300</xdr:colOff>
      <xdr:row>97</xdr:row>
      <xdr:rowOff>29880</xdr:rowOff>
    </xdr:to>
    <xdr:cxnSp macro="">
      <xdr:nvCxnSpPr>
        <xdr:cNvPr id="240" name="直線コネクタ 239"/>
        <xdr:cNvCxnSpPr/>
      </xdr:nvCxnSpPr>
      <xdr:spPr>
        <a:xfrm>
          <a:off x="1130300" y="16643620"/>
          <a:ext cx="889000" cy="1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122589</xdr:rowOff>
    </xdr:from>
    <xdr:to>
      <xdr:col>24</xdr:col>
      <xdr:colOff>114300</xdr:colOff>
      <xdr:row>97</xdr:row>
      <xdr:rowOff>52739</xdr:rowOff>
    </xdr:to>
    <xdr:sp macro="" textlink="">
      <xdr:nvSpPr>
        <xdr:cNvPr id="250" name="楕円 249"/>
        <xdr:cNvSpPr/>
      </xdr:nvSpPr>
      <xdr:spPr>
        <a:xfrm>
          <a:off x="4584700" y="165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81966</xdr:rowOff>
    </xdr:from>
    <xdr:ext cx="534377" cy="259045"/>
    <xdr:sp macro="" textlink="">
      <xdr:nvSpPr>
        <xdr:cNvPr id="251" name="衛生費該当値テキスト"/>
        <xdr:cNvSpPr txBox="1"/>
      </xdr:nvSpPr>
      <xdr:spPr>
        <a:xfrm>
          <a:off x="4686300" y="1636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105542</xdr:rowOff>
    </xdr:from>
    <xdr:to>
      <xdr:col>20</xdr:col>
      <xdr:colOff>38100</xdr:colOff>
      <xdr:row>97</xdr:row>
      <xdr:rowOff>35692</xdr:rowOff>
    </xdr:to>
    <xdr:sp macro="" textlink="">
      <xdr:nvSpPr>
        <xdr:cNvPr id="252" name="楕円 251"/>
        <xdr:cNvSpPr/>
      </xdr:nvSpPr>
      <xdr:spPr>
        <a:xfrm>
          <a:off x="3746500" y="165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26819</xdr:rowOff>
    </xdr:from>
    <xdr:ext cx="534377" cy="259045"/>
    <xdr:sp macro="" textlink="">
      <xdr:nvSpPr>
        <xdr:cNvPr id="253" name="テキスト ボックス 252"/>
        <xdr:cNvSpPr txBox="1"/>
      </xdr:nvSpPr>
      <xdr:spPr>
        <a:xfrm>
          <a:off x="3530111" y="1665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140261</xdr:rowOff>
    </xdr:from>
    <xdr:to>
      <xdr:col>15</xdr:col>
      <xdr:colOff>101600</xdr:colOff>
      <xdr:row>97</xdr:row>
      <xdr:rowOff>70411</xdr:rowOff>
    </xdr:to>
    <xdr:sp macro="" textlink="">
      <xdr:nvSpPr>
        <xdr:cNvPr id="254" name="楕円 253"/>
        <xdr:cNvSpPr/>
      </xdr:nvSpPr>
      <xdr:spPr>
        <a:xfrm>
          <a:off x="2857500" y="165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61538</xdr:rowOff>
    </xdr:from>
    <xdr:ext cx="534377" cy="259045"/>
    <xdr:sp macro="" textlink="">
      <xdr:nvSpPr>
        <xdr:cNvPr id="255" name="テキスト ボックス 254"/>
        <xdr:cNvSpPr txBox="1"/>
      </xdr:nvSpPr>
      <xdr:spPr>
        <a:xfrm>
          <a:off x="2641111" y="1669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150530</xdr:rowOff>
    </xdr:from>
    <xdr:to>
      <xdr:col>10</xdr:col>
      <xdr:colOff>165100</xdr:colOff>
      <xdr:row>97</xdr:row>
      <xdr:rowOff>80680</xdr:rowOff>
    </xdr:to>
    <xdr:sp macro="" textlink="">
      <xdr:nvSpPr>
        <xdr:cNvPr id="256" name="楕円 255"/>
        <xdr:cNvSpPr/>
      </xdr:nvSpPr>
      <xdr:spPr>
        <a:xfrm>
          <a:off x="1968500" y="1660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71807</xdr:rowOff>
    </xdr:from>
    <xdr:ext cx="534377" cy="259045"/>
    <xdr:sp macro="" textlink="">
      <xdr:nvSpPr>
        <xdr:cNvPr id="257" name="テキスト ボックス 256"/>
        <xdr:cNvSpPr txBox="1"/>
      </xdr:nvSpPr>
      <xdr:spPr>
        <a:xfrm>
          <a:off x="1752111" y="167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133620</xdr:rowOff>
    </xdr:from>
    <xdr:to>
      <xdr:col>6</xdr:col>
      <xdr:colOff>38100</xdr:colOff>
      <xdr:row>97</xdr:row>
      <xdr:rowOff>63770</xdr:rowOff>
    </xdr:to>
    <xdr:sp macro="" textlink="">
      <xdr:nvSpPr>
        <xdr:cNvPr id="258" name="楕円 257"/>
        <xdr:cNvSpPr/>
      </xdr:nvSpPr>
      <xdr:spPr>
        <a:xfrm>
          <a:off x="1079500" y="1659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80297</xdr:rowOff>
    </xdr:from>
    <xdr:ext cx="534377" cy="259045"/>
    <xdr:sp macro="" textlink="">
      <xdr:nvSpPr>
        <xdr:cNvPr id="259" name="テキスト ボックス 258"/>
        <xdr:cNvSpPr txBox="1"/>
      </xdr:nvSpPr>
      <xdr:spPr>
        <a:xfrm>
          <a:off x="863111" y="1636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3302</xdr:rowOff>
    </xdr:from>
    <xdr:to>
      <xdr:col>41</xdr:col>
      <xdr:colOff>50800</xdr:colOff>
      <xdr:row>39</xdr:row>
      <xdr:rowOff>44450</xdr:rowOff>
    </xdr:to>
    <xdr:cxnSp macro="">
      <xdr:nvCxnSpPr>
        <xdr:cNvPr id="297" name="直線コネクタ 296"/>
        <xdr:cNvCxnSpPr/>
      </xdr:nvCxnSpPr>
      <xdr:spPr>
        <a:xfrm>
          <a:off x="6972300" y="66898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123952</xdr:rowOff>
    </xdr:from>
    <xdr:to>
      <xdr:col>36</xdr:col>
      <xdr:colOff>165100</xdr:colOff>
      <xdr:row>39</xdr:row>
      <xdr:rowOff>54102</xdr:rowOff>
    </xdr:to>
    <xdr:sp macro="" textlink="">
      <xdr:nvSpPr>
        <xdr:cNvPr id="315" name="楕円 314"/>
        <xdr:cNvSpPr/>
      </xdr:nvSpPr>
      <xdr:spPr>
        <a:xfrm>
          <a:off x="69215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45229</xdr:rowOff>
    </xdr:from>
    <xdr:ext cx="378565" cy="259045"/>
    <xdr:sp macro="" textlink="">
      <xdr:nvSpPr>
        <xdr:cNvPr id="316" name="テキスト ボックス 315"/>
        <xdr:cNvSpPr txBox="1"/>
      </xdr:nvSpPr>
      <xdr:spPr>
        <a:xfrm>
          <a:off x="6783017"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70875</xdr:rowOff>
    </xdr:from>
    <xdr:to>
      <xdr:col>55</xdr:col>
      <xdr:colOff>0</xdr:colOff>
      <xdr:row>59</xdr:row>
      <xdr:rowOff>74255</xdr:rowOff>
    </xdr:to>
    <xdr:cxnSp macro="">
      <xdr:nvCxnSpPr>
        <xdr:cNvPr id="347" name="直線コネクタ 346"/>
        <xdr:cNvCxnSpPr/>
      </xdr:nvCxnSpPr>
      <xdr:spPr>
        <a:xfrm flipV="1">
          <a:off x="9639300" y="10186425"/>
          <a:ext cx="8382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72638</xdr:rowOff>
    </xdr:from>
    <xdr:to>
      <xdr:col>50</xdr:col>
      <xdr:colOff>114300</xdr:colOff>
      <xdr:row>59</xdr:row>
      <xdr:rowOff>74255</xdr:rowOff>
    </xdr:to>
    <xdr:cxnSp macro="">
      <xdr:nvCxnSpPr>
        <xdr:cNvPr id="350" name="直線コネクタ 349"/>
        <xdr:cNvCxnSpPr/>
      </xdr:nvCxnSpPr>
      <xdr:spPr>
        <a:xfrm>
          <a:off x="8750300" y="10188188"/>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72638</xdr:rowOff>
    </xdr:from>
    <xdr:to>
      <xdr:col>45</xdr:col>
      <xdr:colOff>177800</xdr:colOff>
      <xdr:row>59</xdr:row>
      <xdr:rowOff>73913</xdr:rowOff>
    </xdr:to>
    <xdr:cxnSp macro="">
      <xdr:nvCxnSpPr>
        <xdr:cNvPr id="353" name="直線コネクタ 352"/>
        <xdr:cNvCxnSpPr/>
      </xdr:nvCxnSpPr>
      <xdr:spPr>
        <a:xfrm flipV="1">
          <a:off x="7861300" y="10188188"/>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73913</xdr:rowOff>
    </xdr:from>
    <xdr:to>
      <xdr:col>41</xdr:col>
      <xdr:colOff>50800</xdr:colOff>
      <xdr:row>59</xdr:row>
      <xdr:rowOff>79268</xdr:rowOff>
    </xdr:to>
    <xdr:cxnSp macro="">
      <xdr:nvCxnSpPr>
        <xdr:cNvPr id="356" name="直線コネクタ 355"/>
        <xdr:cNvCxnSpPr/>
      </xdr:nvCxnSpPr>
      <xdr:spPr>
        <a:xfrm flipV="1">
          <a:off x="6972300" y="10189463"/>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20075</xdr:rowOff>
    </xdr:from>
    <xdr:to>
      <xdr:col>55</xdr:col>
      <xdr:colOff>50800</xdr:colOff>
      <xdr:row>59</xdr:row>
      <xdr:rowOff>121675</xdr:rowOff>
    </xdr:to>
    <xdr:sp macro="" textlink="">
      <xdr:nvSpPr>
        <xdr:cNvPr id="366" name="楕円 365"/>
        <xdr:cNvSpPr/>
      </xdr:nvSpPr>
      <xdr:spPr>
        <a:xfrm>
          <a:off x="10426700" y="101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106452</xdr:rowOff>
    </xdr:from>
    <xdr:ext cx="469744" cy="259045"/>
    <xdr:sp macro="" textlink="">
      <xdr:nvSpPr>
        <xdr:cNvPr id="367" name="農林水産業費該当値テキスト"/>
        <xdr:cNvSpPr txBox="1"/>
      </xdr:nvSpPr>
      <xdr:spPr>
        <a:xfrm>
          <a:off x="10528300" y="1005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23455</xdr:rowOff>
    </xdr:from>
    <xdr:to>
      <xdr:col>50</xdr:col>
      <xdr:colOff>165100</xdr:colOff>
      <xdr:row>59</xdr:row>
      <xdr:rowOff>125055</xdr:rowOff>
    </xdr:to>
    <xdr:sp macro="" textlink="">
      <xdr:nvSpPr>
        <xdr:cNvPr id="368" name="楕円 367"/>
        <xdr:cNvSpPr/>
      </xdr:nvSpPr>
      <xdr:spPr>
        <a:xfrm>
          <a:off x="9588500" y="101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116182</xdr:rowOff>
    </xdr:from>
    <xdr:ext cx="469744" cy="259045"/>
    <xdr:sp macro="" textlink="">
      <xdr:nvSpPr>
        <xdr:cNvPr id="369" name="テキスト ボックス 368"/>
        <xdr:cNvSpPr txBox="1"/>
      </xdr:nvSpPr>
      <xdr:spPr>
        <a:xfrm>
          <a:off x="9404428" y="1023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21838</xdr:rowOff>
    </xdr:from>
    <xdr:to>
      <xdr:col>46</xdr:col>
      <xdr:colOff>38100</xdr:colOff>
      <xdr:row>59</xdr:row>
      <xdr:rowOff>123438</xdr:rowOff>
    </xdr:to>
    <xdr:sp macro="" textlink="">
      <xdr:nvSpPr>
        <xdr:cNvPr id="370" name="楕円 369"/>
        <xdr:cNvSpPr/>
      </xdr:nvSpPr>
      <xdr:spPr>
        <a:xfrm>
          <a:off x="8699500" y="101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114565</xdr:rowOff>
    </xdr:from>
    <xdr:ext cx="469744" cy="259045"/>
    <xdr:sp macro="" textlink="">
      <xdr:nvSpPr>
        <xdr:cNvPr id="371" name="テキスト ボックス 370"/>
        <xdr:cNvSpPr txBox="1"/>
      </xdr:nvSpPr>
      <xdr:spPr>
        <a:xfrm>
          <a:off x="8515428" y="1023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23113</xdr:rowOff>
    </xdr:from>
    <xdr:to>
      <xdr:col>41</xdr:col>
      <xdr:colOff>101600</xdr:colOff>
      <xdr:row>59</xdr:row>
      <xdr:rowOff>124713</xdr:rowOff>
    </xdr:to>
    <xdr:sp macro="" textlink="">
      <xdr:nvSpPr>
        <xdr:cNvPr id="372" name="楕円 371"/>
        <xdr:cNvSpPr/>
      </xdr:nvSpPr>
      <xdr:spPr>
        <a:xfrm>
          <a:off x="7810500" y="101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115840</xdr:rowOff>
    </xdr:from>
    <xdr:ext cx="469744" cy="259045"/>
    <xdr:sp macro="" textlink="">
      <xdr:nvSpPr>
        <xdr:cNvPr id="373" name="テキスト ボックス 372"/>
        <xdr:cNvSpPr txBox="1"/>
      </xdr:nvSpPr>
      <xdr:spPr>
        <a:xfrm>
          <a:off x="7626428" y="1023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28468</xdr:rowOff>
    </xdr:from>
    <xdr:to>
      <xdr:col>36</xdr:col>
      <xdr:colOff>165100</xdr:colOff>
      <xdr:row>59</xdr:row>
      <xdr:rowOff>130068</xdr:rowOff>
    </xdr:to>
    <xdr:sp macro="" textlink="">
      <xdr:nvSpPr>
        <xdr:cNvPr id="374" name="楕円 373"/>
        <xdr:cNvSpPr/>
      </xdr:nvSpPr>
      <xdr:spPr>
        <a:xfrm>
          <a:off x="6921500" y="101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121195</xdr:rowOff>
    </xdr:from>
    <xdr:ext cx="469744" cy="259045"/>
    <xdr:sp macro="" textlink="">
      <xdr:nvSpPr>
        <xdr:cNvPr id="375" name="テキスト ボックス 374"/>
        <xdr:cNvSpPr txBox="1"/>
      </xdr:nvSpPr>
      <xdr:spPr>
        <a:xfrm>
          <a:off x="6737428" y="102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25324</xdr:rowOff>
    </xdr:from>
    <xdr:to>
      <xdr:col>55</xdr:col>
      <xdr:colOff>0</xdr:colOff>
      <xdr:row>78</xdr:row>
      <xdr:rowOff>152082</xdr:rowOff>
    </xdr:to>
    <xdr:cxnSp macro="">
      <xdr:nvCxnSpPr>
        <xdr:cNvPr id="404" name="直線コネクタ 403"/>
        <xdr:cNvCxnSpPr/>
      </xdr:nvCxnSpPr>
      <xdr:spPr>
        <a:xfrm>
          <a:off x="9639300" y="13398424"/>
          <a:ext cx="838200" cy="1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117297</xdr:rowOff>
    </xdr:from>
    <xdr:to>
      <xdr:col>50</xdr:col>
      <xdr:colOff>114300</xdr:colOff>
      <xdr:row>78</xdr:row>
      <xdr:rowOff>25324</xdr:rowOff>
    </xdr:to>
    <xdr:cxnSp macro="">
      <xdr:nvCxnSpPr>
        <xdr:cNvPr id="407" name="直線コネクタ 406"/>
        <xdr:cNvCxnSpPr/>
      </xdr:nvCxnSpPr>
      <xdr:spPr>
        <a:xfrm>
          <a:off x="8750300" y="13318947"/>
          <a:ext cx="889000" cy="7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117297</xdr:rowOff>
    </xdr:from>
    <xdr:to>
      <xdr:col>45</xdr:col>
      <xdr:colOff>177800</xdr:colOff>
      <xdr:row>77</xdr:row>
      <xdr:rowOff>150749</xdr:rowOff>
    </xdr:to>
    <xdr:cxnSp macro="">
      <xdr:nvCxnSpPr>
        <xdr:cNvPr id="410" name="直線コネクタ 409"/>
        <xdr:cNvCxnSpPr/>
      </xdr:nvCxnSpPr>
      <xdr:spPr>
        <a:xfrm flipV="1">
          <a:off x="7861300" y="13318947"/>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150749</xdr:rowOff>
    </xdr:from>
    <xdr:to>
      <xdr:col>41</xdr:col>
      <xdr:colOff>50800</xdr:colOff>
      <xdr:row>79</xdr:row>
      <xdr:rowOff>2463</xdr:rowOff>
    </xdr:to>
    <xdr:cxnSp macro="">
      <xdr:nvCxnSpPr>
        <xdr:cNvPr id="413" name="直線コネクタ 412"/>
        <xdr:cNvCxnSpPr/>
      </xdr:nvCxnSpPr>
      <xdr:spPr>
        <a:xfrm flipV="1">
          <a:off x="6972300" y="13352399"/>
          <a:ext cx="889000" cy="19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101282</xdr:rowOff>
    </xdr:from>
    <xdr:to>
      <xdr:col>55</xdr:col>
      <xdr:colOff>50800</xdr:colOff>
      <xdr:row>79</xdr:row>
      <xdr:rowOff>31432</xdr:rowOff>
    </xdr:to>
    <xdr:sp macro="" textlink="">
      <xdr:nvSpPr>
        <xdr:cNvPr id="423" name="楕円 422"/>
        <xdr:cNvSpPr/>
      </xdr:nvSpPr>
      <xdr:spPr>
        <a:xfrm>
          <a:off x="10426700" y="1347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16209</xdr:rowOff>
    </xdr:from>
    <xdr:ext cx="469744" cy="259045"/>
    <xdr:sp macro="" textlink="">
      <xdr:nvSpPr>
        <xdr:cNvPr id="424" name="商工費該当値テキスト"/>
        <xdr:cNvSpPr txBox="1"/>
      </xdr:nvSpPr>
      <xdr:spPr>
        <a:xfrm>
          <a:off x="10528300" y="1338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145974</xdr:rowOff>
    </xdr:from>
    <xdr:to>
      <xdr:col>50</xdr:col>
      <xdr:colOff>165100</xdr:colOff>
      <xdr:row>78</xdr:row>
      <xdr:rowOff>76124</xdr:rowOff>
    </xdr:to>
    <xdr:sp macro="" textlink="">
      <xdr:nvSpPr>
        <xdr:cNvPr id="425" name="楕円 424"/>
        <xdr:cNvSpPr/>
      </xdr:nvSpPr>
      <xdr:spPr>
        <a:xfrm>
          <a:off x="9588500" y="133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67251</xdr:rowOff>
    </xdr:from>
    <xdr:ext cx="469744" cy="259045"/>
    <xdr:sp macro="" textlink="">
      <xdr:nvSpPr>
        <xdr:cNvPr id="426" name="テキスト ボックス 425"/>
        <xdr:cNvSpPr txBox="1"/>
      </xdr:nvSpPr>
      <xdr:spPr>
        <a:xfrm>
          <a:off x="9404428" y="134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66497</xdr:rowOff>
    </xdr:from>
    <xdr:to>
      <xdr:col>46</xdr:col>
      <xdr:colOff>38100</xdr:colOff>
      <xdr:row>77</xdr:row>
      <xdr:rowOff>168097</xdr:rowOff>
    </xdr:to>
    <xdr:sp macro="" textlink="">
      <xdr:nvSpPr>
        <xdr:cNvPr id="427" name="楕円 426"/>
        <xdr:cNvSpPr/>
      </xdr:nvSpPr>
      <xdr:spPr>
        <a:xfrm>
          <a:off x="8699500" y="132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28" name="テキスト ボックス 427"/>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99949</xdr:rowOff>
    </xdr:from>
    <xdr:to>
      <xdr:col>41</xdr:col>
      <xdr:colOff>101600</xdr:colOff>
      <xdr:row>78</xdr:row>
      <xdr:rowOff>30099</xdr:rowOff>
    </xdr:to>
    <xdr:sp macro="" textlink="">
      <xdr:nvSpPr>
        <xdr:cNvPr id="429" name="楕円 428"/>
        <xdr:cNvSpPr/>
      </xdr:nvSpPr>
      <xdr:spPr>
        <a:xfrm>
          <a:off x="7810500" y="133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46626</xdr:rowOff>
    </xdr:from>
    <xdr:ext cx="469744" cy="259045"/>
    <xdr:sp macro="" textlink="">
      <xdr:nvSpPr>
        <xdr:cNvPr id="430" name="テキスト ボックス 429"/>
        <xdr:cNvSpPr txBox="1"/>
      </xdr:nvSpPr>
      <xdr:spPr>
        <a:xfrm>
          <a:off x="7626428" y="1307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123113</xdr:rowOff>
    </xdr:from>
    <xdr:to>
      <xdr:col>36</xdr:col>
      <xdr:colOff>165100</xdr:colOff>
      <xdr:row>79</xdr:row>
      <xdr:rowOff>53263</xdr:rowOff>
    </xdr:to>
    <xdr:sp macro="" textlink="">
      <xdr:nvSpPr>
        <xdr:cNvPr id="431" name="楕円 430"/>
        <xdr:cNvSpPr/>
      </xdr:nvSpPr>
      <xdr:spPr>
        <a:xfrm>
          <a:off x="6921500" y="134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44390</xdr:rowOff>
    </xdr:from>
    <xdr:ext cx="469744" cy="259045"/>
    <xdr:sp macro="" textlink="">
      <xdr:nvSpPr>
        <xdr:cNvPr id="432" name="テキスト ボックス 431"/>
        <xdr:cNvSpPr txBox="1"/>
      </xdr:nvSpPr>
      <xdr:spPr>
        <a:xfrm>
          <a:off x="6737428" y="1358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59919</xdr:rowOff>
    </xdr:from>
    <xdr:to>
      <xdr:col>55</xdr:col>
      <xdr:colOff>0</xdr:colOff>
      <xdr:row>97</xdr:row>
      <xdr:rowOff>31407</xdr:rowOff>
    </xdr:to>
    <xdr:cxnSp macro="">
      <xdr:nvCxnSpPr>
        <xdr:cNvPr id="461" name="直線コネクタ 460"/>
        <xdr:cNvCxnSpPr/>
      </xdr:nvCxnSpPr>
      <xdr:spPr>
        <a:xfrm flipV="1">
          <a:off x="9639300" y="16519119"/>
          <a:ext cx="838200" cy="1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31407</xdr:rowOff>
    </xdr:from>
    <xdr:to>
      <xdr:col>50</xdr:col>
      <xdr:colOff>114300</xdr:colOff>
      <xdr:row>97</xdr:row>
      <xdr:rowOff>77712</xdr:rowOff>
    </xdr:to>
    <xdr:cxnSp macro="">
      <xdr:nvCxnSpPr>
        <xdr:cNvPr id="464" name="直線コネクタ 463"/>
        <xdr:cNvCxnSpPr/>
      </xdr:nvCxnSpPr>
      <xdr:spPr>
        <a:xfrm flipV="1">
          <a:off x="8750300" y="16662057"/>
          <a:ext cx="889000" cy="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77712</xdr:rowOff>
    </xdr:from>
    <xdr:to>
      <xdr:col>45</xdr:col>
      <xdr:colOff>177800</xdr:colOff>
      <xdr:row>97</xdr:row>
      <xdr:rowOff>101612</xdr:rowOff>
    </xdr:to>
    <xdr:cxnSp macro="">
      <xdr:nvCxnSpPr>
        <xdr:cNvPr id="467" name="直線コネクタ 466"/>
        <xdr:cNvCxnSpPr/>
      </xdr:nvCxnSpPr>
      <xdr:spPr>
        <a:xfrm flipV="1">
          <a:off x="7861300" y="16708362"/>
          <a:ext cx="889000" cy="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101612</xdr:rowOff>
    </xdr:from>
    <xdr:to>
      <xdr:col>41</xdr:col>
      <xdr:colOff>50800</xdr:colOff>
      <xdr:row>97</xdr:row>
      <xdr:rowOff>159792</xdr:rowOff>
    </xdr:to>
    <xdr:cxnSp macro="">
      <xdr:nvCxnSpPr>
        <xdr:cNvPr id="470" name="直線コネクタ 469"/>
        <xdr:cNvCxnSpPr/>
      </xdr:nvCxnSpPr>
      <xdr:spPr>
        <a:xfrm flipV="1">
          <a:off x="6972300" y="16732262"/>
          <a:ext cx="889000" cy="5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9119</xdr:rowOff>
    </xdr:from>
    <xdr:to>
      <xdr:col>55</xdr:col>
      <xdr:colOff>50800</xdr:colOff>
      <xdr:row>96</xdr:row>
      <xdr:rowOff>110719</xdr:rowOff>
    </xdr:to>
    <xdr:sp macro="" textlink="">
      <xdr:nvSpPr>
        <xdr:cNvPr id="480" name="楕円 479"/>
        <xdr:cNvSpPr/>
      </xdr:nvSpPr>
      <xdr:spPr>
        <a:xfrm>
          <a:off x="10426700" y="164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158996</xdr:rowOff>
    </xdr:from>
    <xdr:ext cx="534377" cy="259045"/>
    <xdr:sp macro="" textlink="">
      <xdr:nvSpPr>
        <xdr:cNvPr id="481" name="土木費該当値テキスト"/>
        <xdr:cNvSpPr txBox="1"/>
      </xdr:nvSpPr>
      <xdr:spPr>
        <a:xfrm>
          <a:off x="10528300" y="1644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152057</xdr:rowOff>
    </xdr:from>
    <xdr:to>
      <xdr:col>50</xdr:col>
      <xdr:colOff>165100</xdr:colOff>
      <xdr:row>97</xdr:row>
      <xdr:rowOff>82207</xdr:rowOff>
    </xdr:to>
    <xdr:sp macro="" textlink="">
      <xdr:nvSpPr>
        <xdr:cNvPr id="482" name="楕円 481"/>
        <xdr:cNvSpPr/>
      </xdr:nvSpPr>
      <xdr:spPr>
        <a:xfrm>
          <a:off x="9588500" y="1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73334</xdr:rowOff>
    </xdr:from>
    <xdr:ext cx="534377" cy="259045"/>
    <xdr:sp macro="" textlink="">
      <xdr:nvSpPr>
        <xdr:cNvPr id="483" name="テキスト ボックス 482"/>
        <xdr:cNvSpPr txBox="1"/>
      </xdr:nvSpPr>
      <xdr:spPr>
        <a:xfrm>
          <a:off x="9372111" y="1670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26912</xdr:rowOff>
    </xdr:from>
    <xdr:to>
      <xdr:col>46</xdr:col>
      <xdr:colOff>38100</xdr:colOff>
      <xdr:row>97</xdr:row>
      <xdr:rowOff>128512</xdr:rowOff>
    </xdr:to>
    <xdr:sp macro="" textlink="">
      <xdr:nvSpPr>
        <xdr:cNvPr id="484" name="楕円 483"/>
        <xdr:cNvSpPr/>
      </xdr:nvSpPr>
      <xdr:spPr>
        <a:xfrm>
          <a:off x="8699500" y="166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119639</xdr:rowOff>
    </xdr:from>
    <xdr:ext cx="534377" cy="259045"/>
    <xdr:sp macro="" textlink="">
      <xdr:nvSpPr>
        <xdr:cNvPr id="485" name="テキスト ボックス 484"/>
        <xdr:cNvSpPr txBox="1"/>
      </xdr:nvSpPr>
      <xdr:spPr>
        <a:xfrm>
          <a:off x="8483111" y="1675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50812</xdr:rowOff>
    </xdr:from>
    <xdr:to>
      <xdr:col>41</xdr:col>
      <xdr:colOff>101600</xdr:colOff>
      <xdr:row>97</xdr:row>
      <xdr:rowOff>152412</xdr:rowOff>
    </xdr:to>
    <xdr:sp macro="" textlink="">
      <xdr:nvSpPr>
        <xdr:cNvPr id="486" name="楕円 485"/>
        <xdr:cNvSpPr/>
      </xdr:nvSpPr>
      <xdr:spPr>
        <a:xfrm>
          <a:off x="7810500" y="16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143539</xdr:rowOff>
    </xdr:from>
    <xdr:ext cx="534377" cy="259045"/>
    <xdr:sp macro="" textlink="">
      <xdr:nvSpPr>
        <xdr:cNvPr id="487" name="テキスト ボックス 486"/>
        <xdr:cNvSpPr txBox="1"/>
      </xdr:nvSpPr>
      <xdr:spPr>
        <a:xfrm>
          <a:off x="7594111" y="167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108992</xdr:rowOff>
    </xdr:from>
    <xdr:to>
      <xdr:col>36</xdr:col>
      <xdr:colOff>165100</xdr:colOff>
      <xdr:row>98</xdr:row>
      <xdr:rowOff>39142</xdr:rowOff>
    </xdr:to>
    <xdr:sp macro="" textlink="">
      <xdr:nvSpPr>
        <xdr:cNvPr id="488" name="楕円 487"/>
        <xdr:cNvSpPr/>
      </xdr:nvSpPr>
      <xdr:spPr>
        <a:xfrm>
          <a:off x="6921500" y="167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30269</xdr:rowOff>
    </xdr:from>
    <xdr:ext cx="534377" cy="259045"/>
    <xdr:sp macro="" textlink="">
      <xdr:nvSpPr>
        <xdr:cNvPr id="489" name="テキスト ボックス 488"/>
        <xdr:cNvSpPr txBox="1"/>
      </xdr:nvSpPr>
      <xdr:spPr>
        <a:xfrm>
          <a:off x="6705111" y="168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103941</xdr:rowOff>
    </xdr:from>
    <xdr:to>
      <xdr:col>85</xdr:col>
      <xdr:colOff>127000</xdr:colOff>
      <xdr:row>37</xdr:row>
      <xdr:rowOff>142378</xdr:rowOff>
    </xdr:to>
    <xdr:cxnSp macro="">
      <xdr:nvCxnSpPr>
        <xdr:cNvPr id="521" name="直線コネクタ 520"/>
        <xdr:cNvCxnSpPr/>
      </xdr:nvCxnSpPr>
      <xdr:spPr>
        <a:xfrm>
          <a:off x="15481300" y="6447591"/>
          <a:ext cx="838200" cy="3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103941</xdr:rowOff>
    </xdr:from>
    <xdr:to>
      <xdr:col>81</xdr:col>
      <xdr:colOff>50800</xdr:colOff>
      <xdr:row>38</xdr:row>
      <xdr:rowOff>57176</xdr:rowOff>
    </xdr:to>
    <xdr:cxnSp macro="">
      <xdr:nvCxnSpPr>
        <xdr:cNvPr id="524" name="直線コネクタ 523"/>
        <xdr:cNvCxnSpPr/>
      </xdr:nvCxnSpPr>
      <xdr:spPr>
        <a:xfrm flipV="1">
          <a:off x="14592300" y="6447591"/>
          <a:ext cx="889000" cy="12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4140</xdr:rowOff>
    </xdr:from>
    <xdr:to>
      <xdr:col>76</xdr:col>
      <xdr:colOff>114300</xdr:colOff>
      <xdr:row>38</xdr:row>
      <xdr:rowOff>57176</xdr:rowOff>
    </xdr:to>
    <xdr:cxnSp macro="">
      <xdr:nvCxnSpPr>
        <xdr:cNvPr id="527" name="直線コネクタ 526"/>
        <xdr:cNvCxnSpPr/>
      </xdr:nvCxnSpPr>
      <xdr:spPr>
        <a:xfrm>
          <a:off x="13703300" y="6519240"/>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4140</xdr:rowOff>
    </xdr:from>
    <xdr:to>
      <xdr:col>71</xdr:col>
      <xdr:colOff>177800</xdr:colOff>
      <xdr:row>38</xdr:row>
      <xdr:rowOff>98160</xdr:rowOff>
    </xdr:to>
    <xdr:cxnSp macro="">
      <xdr:nvCxnSpPr>
        <xdr:cNvPr id="530" name="直線コネクタ 529"/>
        <xdr:cNvCxnSpPr/>
      </xdr:nvCxnSpPr>
      <xdr:spPr>
        <a:xfrm flipV="1">
          <a:off x="12814300" y="6519240"/>
          <a:ext cx="889000" cy="9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91578</xdr:rowOff>
    </xdr:from>
    <xdr:to>
      <xdr:col>85</xdr:col>
      <xdr:colOff>177800</xdr:colOff>
      <xdr:row>38</xdr:row>
      <xdr:rowOff>21727</xdr:rowOff>
    </xdr:to>
    <xdr:sp macro="" textlink="">
      <xdr:nvSpPr>
        <xdr:cNvPr id="540" name="楕円 539"/>
        <xdr:cNvSpPr/>
      </xdr:nvSpPr>
      <xdr:spPr>
        <a:xfrm>
          <a:off x="16268700" y="6435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114455</xdr:rowOff>
    </xdr:from>
    <xdr:ext cx="534377" cy="259045"/>
    <xdr:sp macro="" textlink="">
      <xdr:nvSpPr>
        <xdr:cNvPr id="541" name="消防費該当値テキスト"/>
        <xdr:cNvSpPr txBox="1"/>
      </xdr:nvSpPr>
      <xdr:spPr>
        <a:xfrm>
          <a:off x="16370300" y="628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53141</xdr:rowOff>
    </xdr:from>
    <xdr:to>
      <xdr:col>81</xdr:col>
      <xdr:colOff>101600</xdr:colOff>
      <xdr:row>37</xdr:row>
      <xdr:rowOff>154741</xdr:rowOff>
    </xdr:to>
    <xdr:sp macro="" textlink="">
      <xdr:nvSpPr>
        <xdr:cNvPr id="542" name="楕円 541"/>
        <xdr:cNvSpPr/>
      </xdr:nvSpPr>
      <xdr:spPr>
        <a:xfrm>
          <a:off x="15430500" y="63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171268</xdr:rowOff>
    </xdr:from>
    <xdr:ext cx="534377" cy="259045"/>
    <xdr:sp macro="" textlink="">
      <xdr:nvSpPr>
        <xdr:cNvPr id="543" name="テキスト ボックス 542"/>
        <xdr:cNvSpPr txBox="1"/>
      </xdr:nvSpPr>
      <xdr:spPr>
        <a:xfrm>
          <a:off x="15214111" y="617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6376</xdr:rowOff>
    </xdr:from>
    <xdr:to>
      <xdr:col>76</xdr:col>
      <xdr:colOff>165100</xdr:colOff>
      <xdr:row>38</xdr:row>
      <xdr:rowOff>107976</xdr:rowOff>
    </xdr:to>
    <xdr:sp macro="" textlink="">
      <xdr:nvSpPr>
        <xdr:cNvPr id="544" name="楕円 543"/>
        <xdr:cNvSpPr/>
      </xdr:nvSpPr>
      <xdr:spPr>
        <a:xfrm>
          <a:off x="14541500" y="65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124503</xdr:rowOff>
    </xdr:from>
    <xdr:ext cx="534377" cy="259045"/>
    <xdr:sp macro="" textlink="">
      <xdr:nvSpPr>
        <xdr:cNvPr id="545" name="テキスト ボックス 544"/>
        <xdr:cNvSpPr txBox="1"/>
      </xdr:nvSpPr>
      <xdr:spPr>
        <a:xfrm>
          <a:off x="14325111" y="62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124790</xdr:rowOff>
    </xdr:from>
    <xdr:to>
      <xdr:col>72</xdr:col>
      <xdr:colOff>38100</xdr:colOff>
      <xdr:row>38</xdr:row>
      <xdr:rowOff>54940</xdr:rowOff>
    </xdr:to>
    <xdr:sp macro="" textlink="">
      <xdr:nvSpPr>
        <xdr:cNvPr id="546" name="楕円 545"/>
        <xdr:cNvSpPr/>
      </xdr:nvSpPr>
      <xdr:spPr>
        <a:xfrm>
          <a:off x="13652500" y="64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71467</xdr:rowOff>
    </xdr:from>
    <xdr:ext cx="534377" cy="259045"/>
    <xdr:sp macro="" textlink="">
      <xdr:nvSpPr>
        <xdr:cNvPr id="547" name="テキスト ボックス 546"/>
        <xdr:cNvSpPr txBox="1"/>
      </xdr:nvSpPr>
      <xdr:spPr>
        <a:xfrm>
          <a:off x="13436111" y="62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47360</xdr:rowOff>
    </xdr:from>
    <xdr:to>
      <xdr:col>67</xdr:col>
      <xdr:colOff>101600</xdr:colOff>
      <xdr:row>38</xdr:row>
      <xdr:rowOff>148960</xdr:rowOff>
    </xdr:to>
    <xdr:sp macro="" textlink="">
      <xdr:nvSpPr>
        <xdr:cNvPr id="548" name="楕円 547"/>
        <xdr:cNvSpPr/>
      </xdr:nvSpPr>
      <xdr:spPr>
        <a:xfrm>
          <a:off x="12763500" y="656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140087</xdr:rowOff>
    </xdr:from>
    <xdr:ext cx="534377" cy="259045"/>
    <xdr:sp macro="" textlink="">
      <xdr:nvSpPr>
        <xdr:cNvPr id="549" name="テキスト ボックス 548"/>
        <xdr:cNvSpPr txBox="1"/>
      </xdr:nvSpPr>
      <xdr:spPr>
        <a:xfrm>
          <a:off x="12547111" y="665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104496</xdr:rowOff>
    </xdr:from>
    <xdr:to>
      <xdr:col>85</xdr:col>
      <xdr:colOff>127000</xdr:colOff>
      <xdr:row>57</xdr:row>
      <xdr:rowOff>151620</xdr:rowOff>
    </xdr:to>
    <xdr:cxnSp macro="">
      <xdr:nvCxnSpPr>
        <xdr:cNvPr id="581" name="直線コネクタ 580"/>
        <xdr:cNvCxnSpPr/>
      </xdr:nvCxnSpPr>
      <xdr:spPr>
        <a:xfrm flipV="1">
          <a:off x="15481300" y="9877146"/>
          <a:ext cx="8382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146983</xdr:rowOff>
    </xdr:from>
    <xdr:to>
      <xdr:col>81</xdr:col>
      <xdr:colOff>50800</xdr:colOff>
      <xdr:row>57</xdr:row>
      <xdr:rowOff>151620</xdr:rowOff>
    </xdr:to>
    <xdr:cxnSp macro="">
      <xdr:nvCxnSpPr>
        <xdr:cNvPr id="584" name="直線コネクタ 583"/>
        <xdr:cNvCxnSpPr/>
      </xdr:nvCxnSpPr>
      <xdr:spPr>
        <a:xfrm>
          <a:off x="14592300" y="9919633"/>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146983</xdr:rowOff>
    </xdr:from>
    <xdr:to>
      <xdr:col>76</xdr:col>
      <xdr:colOff>114300</xdr:colOff>
      <xdr:row>57</xdr:row>
      <xdr:rowOff>166332</xdr:rowOff>
    </xdr:to>
    <xdr:cxnSp macro="">
      <xdr:nvCxnSpPr>
        <xdr:cNvPr id="587" name="直線コネクタ 586"/>
        <xdr:cNvCxnSpPr/>
      </xdr:nvCxnSpPr>
      <xdr:spPr>
        <a:xfrm flipV="1">
          <a:off x="13703300" y="9919633"/>
          <a:ext cx="889000" cy="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75464</xdr:rowOff>
    </xdr:from>
    <xdr:to>
      <xdr:col>71</xdr:col>
      <xdr:colOff>177800</xdr:colOff>
      <xdr:row>57</xdr:row>
      <xdr:rowOff>166332</xdr:rowOff>
    </xdr:to>
    <xdr:cxnSp macro="">
      <xdr:nvCxnSpPr>
        <xdr:cNvPr id="590" name="直線コネクタ 589"/>
        <xdr:cNvCxnSpPr/>
      </xdr:nvCxnSpPr>
      <xdr:spPr>
        <a:xfrm>
          <a:off x="12814300" y="9848114"/>
          <a:ext cx="889000" cy="9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53696</xdr:rowOff>
    </xdr:from>
    <xdr:to>
      <xdr:col>85</xdr:col>
      <xdr:colOff>177800</xdr:colOff>
      <xdr:row>57</xdr:row>
      <xdr:rowOff>155296</xdr:rowOff>
    </xdr:to>
    <xdr:sp macro="" textlink="">
      <xdr:nvSpPr>
        <xdr:cNvPr id="600" name="楕円 599"/>
        <xdr:cNvSpPr/>
      </xdr:nvSpPr>
      <xdr:spPr>
        <a:xfrm>
          <a:off x="16268700" y="98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32123</xdr:rowOff>
    </xdr:from>
    <xdr:ext cx="534377" cy="259045"/>
    <xdr:sp macro="" textlink="">
      <xdr:nvSpPr>
        <xdr:cNvPr id="601" name="教育費該当値テキスト"/>
        <xdr:cNvSpPr txBox="1"/>
      </xdr:nvSpPr>
      <xdr:spPr>
        <a:xfrm>
          <a:off x="16370300" y="98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100820</xdr:rowOff>
    </xdr:from>
    <xdr:to>
      <xdr:col>81</xdr:col>
      <xdr:colOff>101600</xdr:colOff>
      <xdr:row>58</xdr:row>
      <xdr:rowOff>30970</xdr:rowOff>
    </xdr:to>
    <xdr:sp macro="" textlink="">
      <xdr:nvSpPr>
        <xdr:cNvPr id="602" name="楕円 601"/>
        <xdr:cNvSpPr/>
      </xdr:nvSpPr>
      <xdr:spPr>
        <a:xfrm>
          <a:off x="15430500" y="98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22097</xdr:rowOff>
    </xdr:from>
    <xdr:ext cx="534377" cy="259045"/>
    <xdr:sp macro="" textlink="">
      <xdr:nvSpPr>
        <xdr:cNvPr id="603" name="テキスト ボックス 602"/>
        <xdr:cNvSpPr txBox="1"/>
      </xdr:nvSpPr>
      <xdr:spPr>
        <a:xfrm>
          <a:off x="15214111" y="996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96183</xdr:rowOff>
    </xdr:from>
    <xdr:to>
      <xdr:col>76</xdr:col>
      <xdr:colOff>165100</xdr:colOff>
      <xdr:row>58</xdr:row>
      <xdr:rowOff>26333</xdr:rowOff>
    </xdr:to>
    <xdr:sp macro="" textlink="">
      <xdr:nvSpPr>
        <xdr:cNvPr id="604" name="楕円 603"/>
        <xdr:cNvSpPr/>
      </xdr:nvSpPr>
      <xdr:spPr>
        <a:xfrm>
          <a:off x="14541500" y="98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17460</xdr:rowOff>
    </xdr:from>
    <xdr:ext cx="534377" cy="259045"/>
    <xdr:sp macro="" textlink="">
      <xdr:nvSpPr>
        <xdr:cNvPr id="605" name="テキスト ボックス 604"/>
        <xdr:cNvSpPr txBox="1"/>
      </xdr:nvSpPr>
      <xdr:spPr>
        <a:xfrm>
          <a:off x="14325111" y="996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115532</xdr:rowOff>
    </xdr:from>
    <xdr:to>
      <xdr:col>72</xdr:col>
      <xdr:colOff>38100</xdr:colOff>
      <xdr:row>58</xdr:row>
      <xdr:rowOff>45682</xdr:rowOff>
    </xdr:to>
    <xdr:sp macro="" textlink="">
      <xdr:nvSpPr>
        <xdr:cNvPr id="606" name="楕円 605"/>
        <xdr:cNvSpPr/>
      </xdr:nvSpPr>
      <xdr:spPr>
        <a:xfrm>
          <a:off x="13652500" y="988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36809</xdr:rowOff>
    </xdr:from>
    <xdr:ext cx="534377" cy="259045"/>
    <xdr:sp macro="" textlink="">
      <xdr:nvSpPr>
        <xdr:cNvPr id="607" name="テキスト ボックス 606"/>
        <xdr:cNvSpPr txBox="1"/>
      </xdr:nvSpPr>
      <xdr:spPr>
        <a:xfrm>
          <a:off x="13436111" y="998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24664</xdr:rowOff>
    </xdr:from>
    <xdr:to>
      <xdr:col>67</xdr:col>
      <xdr:colOff>101600</xdr:colOff>
      <xdr:row>57</xdr:row>
      <xdr:rowOff>126264</xdr:rowOff>
    </xdr:to>
    <xdr:sp macro="" textlink="">
      <xdr:nvSpPr>
        <xdr:cNvPr id="608" name="楕円 607"/>
        <xdr:cNvSpPr/>
      </xdr:nvSpPr>
      <xdr:spPr>
        <a:xfrm>
          <a:off x="12763500" y="9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117391</xdr:rowOff>
    </xdr:from>
    <xdr:ext cx="534377" cy="259045"/>
    <xdr:sp macro="" textlink="">
      <xdr:nvSpPr>
        <xdr:cNvPr id="609" name="テキスト ボックス 608"/>
        <xdr:cNvSpPr txBox="1"/>
      </xdr:nvSpPr>
      <xdr:spPr>
        <a:xfrm>
          <a:off x="12547111" y="98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31359</xdr:rowOff>
    </xdr:from>
    <xdr:to>
      <xdr:col>85</xdr:col>
      <xdr:colOff>127000</xdr:colOff>
      <xdr:row>97</xdr:row>
      <xdr:rowOff>44259</xdr:rowOff>
    </xdr:to>
    <xdr:cxnSp macro="">
      <xdr:nvCxnSpPr>
        <xdr:cNvPr id="695" name="直線コネクタ 694"/>
        <xdr:cNvCxnSpPr/>
      </xdr:nvCxnSpPr>
      <xdr:spPr>
        <a:xfrm>
          <a:off x="15481300" y="16662009"/>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31359</xdr:rowOff>
    </xdr:from>
    <xdr:to>
      <xdr:col>81</xdr:col>
      <xdr:colOff>50800</xdr:colOff>
      <xdr:row>97</xdr:row>
      <xdr:rowOff>41500</xdr:rowOff>
    </xdr:to>
    <xdr:cxnSp macro="">
      <xdr:nvCxnSpPr>
        <xdr:cNvPr id="698" name="直線コネクタ 697"/>
        <xdr:cNvCxnSpPr/>
      </xdr:nvCxnSpPr>
      <xdr:spPr>
        <a:xfrm flipV="1">
          <a:off x="14592300" y="16662009"/>
          <a:ext cx="889000" cy="1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41500</xdr:rowOff>
    </xdr:from>
    <xdr:to>
      <xdr:col>76</xdr:col>
      <xdr:colOff>114300</xdr:colOff>
      <xdr:row>97</xdr:row>
      <xdr:rowOff>47084</xdr:rowOff>
    </xdr:to>
    <xdr:cxnSp macro="">
      <xdr:nvCxnSpPr>
        <xdr:cNvPr id="701" name="直線コネクタ 700"/>
        <xdr:cNvCxnSpPr/>
      </xdr:nvCxnSpPr>
      <xdr:spPr>
        <a:xfrm flipV="1">
          <a:off x="13703300" y="16672150"/>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47084</xdr:rowOff>
    </xdr:from>
    <xdr:to>
      <xdr:col>71</xdr:col>
      <xdr:colOff>177800</xdr:colOff>
      <xdr:row>97</xdr:row>
      <xdr:rowOff>85882</xdr:rowOff>
    </xdr:to>
    <xdr:cxnSp macro="">
      <xdr:nvCxnSpPr>
        <xdr:cNvPr id="704" name="直線コネクタ 703"/>
        <xdr:cNvCxnSpPr/>
      </xdr:nvCxnSpPr>
      <xdr:spPr>
        <a:xfrm flipV="1">
          <a:off x="12814300" y="16677734"/>
          <a:ext cx="889000" cy="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164909</xdr:rowOff>
    </xdr:from>
    <xdr:to>
      <xdr:col>85</xdr:col>
      <xdr:colOff>177800</xdr:colOff>
      <xdr:row>97</xdr:row>
      <xdr:rowOff>95059</xdr:rowOff>
    </xdr:to>
    <xdr:sp macro="" textlink="">
      <xdr:nvSpPr>
        <xdr:cNvPr id="714" name="楕円 713"/>
        <xdr:cNvSpPr/>
      </xdr:nvSpPr>
      <xdr:spPr>
        <a:xfrm>
          <a:off x="16268700" y="166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143336</xdr:rowOff>
    </xdr:from>
    <xdr:ext cx="534377" cy="259045"/>
    <xdr:sp macro="" textlink="">
      <xdr:nvSpPr>
        <xdr:cNvPr id="715" name="公債費該当値テキスト"/>
        <xdr:cNvSpPr txBox="1"/>
      </xdr:nvSpPr>
      <xdr:spPr>
        <a:xfrm>
          <a:off x="16370300" y="166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152009</xdr:rowOff>
    </xdr:from>
    <xdr:to>
      <xdr:col>81</xdr:col>
      <xdr:colOff>101600</xdr:colOff>
      <xdr:row>97</xdr:row>
      <xdr:rowOff>82159</xdr:rowOff>
    </xdr:to>
    <xdr:sp macro="" textlink="">
      <xdr:nvSpPr>
        <xdr:cNvPr id="716" name="楕円 715"/>
        <xdr:cNvSpPr/>
      </xdr:nvSpPr>
      <xdr:spPr>
        <a:xfrm>
          <a:off x="15430500" y="1661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73286</xdr:rowOff>
    </xdr:from>
    <xdr:ext cx="534377" cy="259045"/>
    <xdr:sp macro="" textlink="">
      <xdr:nvSpPr>
        <xdr:cNvPr id="717" name="テキスト ボックス 716"/>
        <xdr:cNvSpPr txBox="1"/>
      </xdr:nvSpPr>
      <xdr:spPr>
        <a:xfrm>
          <a:off x="15214111" y="1670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162150</xdr:rowOff>
    </xdr:from>
    <xdr:to>
      <xdr:col>76</xdr:col>
      <xdr:colOff>165100</xdr:colOff>
      <xdr:row>97</xdr:row>
      <xdr:rowOff>92300</xdr:rowOff>
    </xdr:to>
    <xdr:sp macro="" textlink="">
      <xdr:nvSpPr>
        <xdr:cNvPr id="718" name="楕円 717"/>
        <xdr:cNvSpPr/>
      </xdr:nvSpPr>
      <xdr:spPr>
        <a:xfrm>
          <a:off x="14541500" y="166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83427</xdr:rowOff>
    </xdr:from>
    <xdr:ext cx="534377" cy="259045"/>
    <xdr:sp macro="" textlink="">
      <xdr:nvSpPr>
        <xdr:cNvPr id="719" name="テキスト ボックス 718"/>
        <xdr:cNvSpPr txBox="1"/>
      </xdr:nvSpPr>
      <xdr:spPr>
        <a:xfrm>
          <a:off x="14325111" y="1671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167734</xdr:rowOff>
    </xdr:from>
    <xdr:to>
      <xdr:col>72</xdr:col>
      <xdr:colOff>38100</xdr:colOff>
      <xdr:row>97</xdr:row>
      <xdr:rowOff>97884</xdr:rowOff>
    </xdr:to>
    <xdr:sp macro="" textlink="">
      <xdr:nvSpPr>
        <xdr:cNvPr id="720" name="楕円 719"/>
        <xdr:cNvSpPr/>
      </xdr:nvSpPr>
      <xdr:spPr>
        <a:xfrm>
          <a:off x="13652500" y="1662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89011</xdr:rowOff>
    </xdr:from>
    <xdr:ext cx="534377" cy="259045"/>
    <xdr:sp macro="" textlink="">
      <xdr:nvSpPr>
        <xdr:cNvPr id="721" name="テキスト ボックス 720"/>
        <xdr:cNvSpPr txBox="1"/>
      </xdr:nvSpPr>
      <xdr:spPr>
        <a:xfrm>
          <a:off x="13436111" y="1671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35082</xdr:rowOff>
    </xdr:from>
    <xdr:to>
      <xdr:col>67</xdr:col>
      <xdr:colOff>101600</xdr:colOff>
      <xdr:row>97</xdr:row>
      <xdr:rowOff>136682</xdr:rowOff>
    </xdr:to>
    <xdr:sp macro="" textlink="">
      <xdr:nvSpPr>
        <xdr:cNvPr id="722" name="楕円 721"/>
        <xdr:cNvSpPr/>
      </xdr:nvSpPr>
      <xdr:spPr>
        <a:xfrm>
          <a:off x="12763500" y="1666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127809</xdr:rowOff>
    </xdr:from>
    <xdr:ext cx="534377" cy="259045"/>
    <xdr:sp macro="" textlink="">
      <xdr:nvSpPr>
        <xdr:cNvPr id="723" name="テキスト ボックス 722"/>
        <xdr:cNvSpPr txBox="1"/>
      </xdr:nvSpPr>
      <xdr:spPr>
        <a:xfrm>
          <a:off x="12547111" y="1675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前年度と比較して増加率が高いのが民生費と土木費である。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あたり１２６，１１２円となっており、前年度より１３，３４９円増加しており、類似団体平均を上回った。町立保育所の改修工事と認可っ保育園親切に係る施設整備補助金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あたり３９，２８２円となっており、前年度より１１，２５５円増加しているが、類似団体平均は下回っている。浸水被害の解消に向け、排水機場のポンプの更新を行ったことが主な要因であり、これらの都市再生整備計画事業は平成３０年度に完了する予定である。</a:t>
          </a:r>
        </a:p>
        <a:p>
          <a:r>
            <a:rPr kumimoji="1" lang="ja-JP" altLang="en-US" sz="1300">
              <a:latin typeface="ＭＳ Ｐゴシック" panose="020B0600070205080204" pitchFamily="50" charset="-128"/>
              <a:ea typeface="ＭＳ Ｐゴシック" panose="020B0600070205080204" pitchFamily="50" charset="-128"/>
            </a:rPr>
            <a:t>前年度と比較して減少率が高いのが商工費である。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商工費は、住民一人あたり１，６７５円となっており、前年度より３，３２７円減少した。主な原因は、工場設置奨励金が減ったことによるものである。今後、設備投資を行う企業や企業誘致に努める。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前年度とほぼ同額を維持している。実質収支額は継続的に黒字を確保している。今後も事務事業の見直しなど歳出の合理化等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他会計すべてにおいて黒字数値で安定している。しかし、一般家計の繰出金が増加傾向であるため、予算編成時に事業内容の精査を行い、一層の財政健全化に努める。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7834265</v>
      </c>
      <c r="BO4" s="441"/>
      <c r="BP4" s="441"/>
      <c r="BQ4" s="441"/>
      <c r="BR4" s="441"/>
      <c r="BS4" s="441"/>
      <c r="BT4" s="441"/>
      <c r="BU4" s="442"/>
      <c r="BV4" s="440">
        <v>7704219</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4.2</v>
      </c>
      <c r="CU4" s="622"/>
      <c r="CV4" s="622"/>
      <c r="CW4" s="622"/>
      <c r="CX4" s="622"/>
      <c r="CY4" s="622"/>
      <c r="CZ4" s="622"/>
      <c r="DA4" s="623"/>
      <c r="DB4" s="621">
        <v>6.1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7516667</v>
      </c>
      <c r="BO5" s="446"/>
      <c r="BP5" s="446"/>
      <c r="BQ5" s="446"/>
      <c r="BR5" s="446"/>
      <c r="BS5" s="446"/>
      <c r="BT5" s="446"/>
      <c r="BU5" s="447"/>
      <c r="BV5" s="445">
        <v>7304157</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86.6</v>
      </c>
      <c r="CU5" s="416"/>
      <c r="CV5" s="416"/>
      <c r="CW5" s="416"/>
      <c r="CX5" s="416"/>
      <c r="CY5" s="416"/>
      <c r="CZ5" s="416"/>
      <c r="DA5" s="417"/>
      <c r="DB5" s="415">
        <v>85.2</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317598</v>
      </c>
      <c r="BO6" s="446"/>
      <c r="BP6" s="446"/>
      <c r="BQ6" s="446"/>
      <c r="BR6" s="446"/>
      <c r="BS6" s="446"/>
      <c r="BT6" s="446"/>
      <c r="BU6" s="447"/>
      <c r="BV6" s="445">
        <v>400062</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92.4</v>
      </c>
      <c r="CU6" s="596"/>
      <c r="CV6" s="596"/>
      <c r="CW6" s="596"/>
      <c r="CX6" s="596"/>
      <c r="CY6" s="596"/>
      <c r="CZ6" s="596"/>
      <c r="DA6" s="597"/>
      <c r="DB6" s="595">
        <v>90.9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120172</v>
      </c>
      <c r="BO7" s="446"/>
      <c r="BP7" s="446"/>
      <c r="BQ7" s="446"/>
      <c r="BR7" s="446"/>
      <c r="BS7" s="446"/>
      <c r="BT7" s="446"/>
      <c r="BU7" s="447"/>
      <c r="BV7" s="445">
        <v>114910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4659390</v>
      </c>
      <c r="CU7" s="446"/>
      <c r="CV7" s="446"/>
      <c r="CW7" s="446"/>
      <c r="CX7" s="446"/>
      <c r="CY7" s="446"/>
      <c r="CZ7" s="446"/>
      <c r="DA7" s="447"/>
      <c r="DB7" s="445">
        <v>4660149</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197426</v>
      </c>
      <c r="BO8" s="446"/>
      <c r="BP8" s="446"/>
      <c r="BQ8" s="446"/>
      <c r="BR8" s="446"/>
      <c r="BS8" s="446"/>
      <c r="BT8" s="446"/>
      <c r="BU8" s="447"/>
      <c r="BV8" s="445">
        <v>285152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0.77</v>
      </c>
      <c r="CU8" s="559"/>
      <c r="CV8" s="559"/>
      <c r="CW8" s="559"/>
      <c r="CX8" s="559"/>
      <c r="CY8" s="559"/>
      <c r="CZ8" s="559"/>
      <c r="DA8" s="560"/>
      <c r="DB8" s="558">
        <v>0.76</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22446</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-87726</v>
      </c>
      <c r="BO9" s="446"/>
      <c r="BP9" s="446"/>
      <c r="BQ9" s="446"/>
      <c r="BR9" s="446"/>
      <c r="BS9" s="446"/>
      <c r="BT9" s="446"/>
      <c r="BU9" s="447"/>
      <c r="BV9" s="445">
        <v>-219453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10.1</v>
      </c>
      <c r="CU9" s="416"/>
      <c r="CV9" s="416"/>
      <c r="CW9" s="416"/>
      <c r="CX9" s="416"/>
      <c r="CY9" s="416"/>
      <c r="CZ9" s="416"/>
      <c r="DA9" s="417"/>
      <c r="DB9" s="415">
        <v>10.199999999999999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21658</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144110</v>
      </c>
      <c r="BO10" s="446"/>
      <c r="BP10" s="446"/>
      <c r="BQ10" s="446"/>
      <c r="BR10" s="446"/>
      <c r="BS10" s="446"/>
      <c r="BT10" s="446"/>
      <c r="BU10" s="447"/>
      <c r="BV10" s="445">
        <v>268356</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87</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23152</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87</v>
      </c>
      <c r="AV12" s="503"/>
      <c r="AW12" s="503"/>
      <c r="AX12" s="503"/>
      <c r="AY12" s="425" t="s">
        <v>127</v>
      </c>
      <c r="AZ12" s="426"/>
      <c r="BA12" s="426"/>
      <c r="BB12" s="426"/>
      <c r="BC12" s="426"/>
      <c r="BD12" s="426"/>
      <c r="BE12" s="426"/>
      <c r="BF12" s="426"/>
      <c r="BG12" s="426"/>
      <c r="BH12" s="426"/>
      <c r="BI12" s="426"/>
      <c r="BJ12" s="426"/>
      <c r="BK12" s="426"/>
      <c r="BL12" s="426"/>
      <c r="BM12" s="427"/>
      <c r="BN12" s="445">
        <v>143000</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129</v>
      </c>
      <c r="N13" s="546"/>
      <c r="O13" s="546"/>
      <c r="P13" s="546"/>
      <c r="Q13" s="547"/>
      <c r="R13" s="548">
        <v>23003</v>
      </c>
      <c r="S13" s="549"/>
      <c r="T13" s="549"/>
      <c r="U13" s="549"/>
      <c r="V13" s="550"/>
      <c r="W13" s="536" t="s">
        <v>130</v>
      </c>
      <c r="X13" s="458"/>
      <c r="Y13" s="458"/>
      <c r="Z13" s="458"/>
      <c r="AA13" s="458"/>
      <c r="AB13" s="459"/>
      <c r="AC13" s="421">
        <v>259</v>
      </c>
      <c r="AD13" s="422"/>
      <c r="AE13" s="422"/>
      <c r="AF13" s="422"/>
      <c r="AG13" s="423"/>
      <c r="AH13" s="421">
        <v>258</v>
      </c>
      <c r="AI13" s="422"/>
      <c r="AJ13" s="422"/>
      <c r="AK13" s="422"/>
      <c r="AL13" s="424"/>
      <c r="AM13" s="514" t="s">
        <v>131</v>
      </c>
      <c r="AN13" s="419"/>
      <c r="AO13" s="419"/>
      <c r="AP13" s="419"/>
      <c r="AQ13" s="419"/>
      <c r="AR13" s="419"/>
      <c r="AS13" s="419"/>
      <c r="AT13" s="420"/>
      <c r="AU13" s="502" t="s">
        <v>132</v>
      </c>
      <c r="AV13" s="503"/>
      <c r="AW13" s="503"/>
      <c r="AX13" s="503"/>
      <c r="AY13" s="425" t="s">
        <v>133</v>
      </c>
      <c r="AZ13" s="426"/>
      <c r="BA13" s="426"/>
      <c r="BB13" s="426"/>
      <c r="BC13" s="426"/>
      <c r="BD13" s="426"/>
      <c r="BE13" s="426"/>
      <c r="BF13" s="426"/>
      <c r="BG13" s="426"/>
      <c r="BH13" s="426"/>
      <c r="BI13" s="426"/>
      <c r="BJ13" s="426"/>
      <c r="BK13" s="426"/>
      <c r="BL13" s="426"/>
      <c r="BM13" s="427"/>
      <c r="BN13" s="445">
        <v>-86616</v>
      </c>
      <c r="BO13" s="446"/>
      <c r="BP13" s="446"/>
      <c r="BQ13" s="446"/>
      <c r="BR13" s="446"/>
      <c r="BS13" s="446"/>
      <c r="BT13" s="446"/>
      <c r="BU13" s="447"/>
      <c r="BV13" s="445">
        <v>48903</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4.9000000000000004</v>
      </c>
      <c r="CU13" s="416"/>
      <c r="CV13" s="416"/>
      <c r="CW13" s="416"/>
      <c r="CX13" s="416"/>
      <c r="CY13" s="416"/>
      <c r="CZ13" s="416"/>
      <c r="DA13" s="417"/>
      <c r="DB13" s="415">
        <v>4.2</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135</v>
      </c>
      <c r="M14" s="579"/>
      <c r="N14" s="579"/>
      <c r="O14" s="579"/>
      <c r="P14" s="579"/>
      <c r="Q14" s="580"/>
      <c r="R14" s="548">
        <v>23103</v>
      </c>
      <c r="S14" s="549"/>
      <c r="T14" s="549"/>
      <c r="U14" s="549"/>
      <c r="V14" s="550"/>
      <c r="W14" s="551"/>
      <c r="X14" s="461"/>
      <c r="Y14" s="461"/>
      <c r="Z14" s="461"/>
      <c r="AA14" s="461"/>
      <c r="AB14" s="462"/>
      <c r="AC14" s="541">
        <v>2.6</v>
      </c>
      <c r="AD14" s="542"/>
      <c r="AE14" s="542"/>
      <c r="AF14" s="542"/>
      <c r="AG14" s="543"/>
      <c r="AH14" s="541">
        <v>2.7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t="s">
        <v>137</v>
      </c>
      <c r="CU14" s="553"/>
      <c r="CV14" s="553"/>
      <c r="CW14" s="553"/>
      <c r="CX14" s="553"/>
      <c r="CY14" s="553"/>
      <c r="CZ14" s="553"/>
      <c r="DA14" s="554"/>
      <c r="DB14" s="552" t="s">
        <v>121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129</v>
      </c>
      <c r="N15" s="546"/>
      <c r="O15" s="546"/>
      <c r="P15" s="546"/>
      <c r="Q15" s="547"/>
      <c r="R15" s="548">
        <v>22962</v>
      </c>
      <c r="S15" s="549"/>
      <c r="T15" s="549"/>
      <c r="U15" s="549"/>
      <c r="V15" s="550"/>
      <c r="W15" s="536" t="s">
        <v>138</v>
      </c>
      <c r="X15" s="458"/>
      <c r="Y15" s="458"/>
      <c r="Z15" s="458"/>
      <c r="AA15" s="458"/>
      <c r="AB15" s="459"/>
      <c r="AC15" s="421">
        <v>2809</v>
      </c>
      <c r="AD15" s="422"/>
      <c r="AE15" s="422"/>
      <c r="AF15" s="422"/>
      <c r="AG15" s="423"/>
      <c r="AH15" s="421">
        <v>2677</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2825394</v>
      </c>
      <c r="BO15" s="441"/>
      <c r="BP15" s="441"/>
      <c r="BQ15" s="441"/>
      <c r="BR15" s="441"/>
      <c r="BS15" s="441"/>
      <c r="BT15" s="441"/>
      <c r="BU15" s="442"/>
      <c r="BV15" s="440">
        <v>2783734</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28</v>
      </c>
      <c r="AD16" s="542"/>
      <c r="AE16" s="542"/>
      <c r="AF16" s="542"/>
      <c r="AG16" s="543"/>
      <c r="AH16" s="541">
        <v>27.7</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3567203</v>
      </c>
      <c r="BO16" s="446"/>
      <c r="BP16" s="446"/>
      <c r="BQ16" s="446"/>
      <c r="BR16" s="446"/>
      <c r="BS16" s="446"/>
      <c r="BT16" s="446"/>
      <c r="BU16" s="447"/>
      <c r="BV16" s="445">
        <v>3581800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6961</v>
      </c>
      <c r="AD17" s="422"/>
      <c r="AE17" s="422"/>
      <c r="AF17" s="422"/>
      <c r="AG17" s="423"/>
      <c r="AH17" s="421">
        <v>6737</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3620617</v>
      </c>
      <c r="BO17" s="446"/>
      <c r="BP17" s="446"/>
      <c r="BQ17" s="446"/>
      <c r="BR17" s="446"/>
      <c r="BS17" s="446"/>
      <c r="BT17" s="446"/>
      <c r="BU17" s="447"/>
      <c r="BV17" s="445">
        <v>3570042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8.74</v>
      </c>
      <c r="M18" s="510"/>
      <c r="N18" s="510"/>
      <c r="O18" s="510"/>
      <c r="P18" s="510"/>
      <c r="Q18" s="510"/>
      <c r="R18" s="511"/>
      <c r="S18" s="511"/>
      <c r="T18" s="511"/>
      <c r="U18" s="511"/>
      <c r="V18" s="512"/>
      <c r="W18" s="526"/>
      <c r="X18" s="527"/>
      <c r="Y18" s="527"/>
      <c r="Z18" s="527"/>
      <c r="AA18" s="527"/>
      <c r="AB18" s="537"/>
      <c r="AC18" s="409">
        <v>69.400000000000006</v>
      </c>
      <c r="AD18" s="410"/>
      <c r="AE18" s="410"/>
      <c r="AF18" s="410"/>
      <c r="AG18" s="513"/>
      <c r="AH18" s="409">
        <v>69.7</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4121950</v>
      </c>
      <c r="BO18" s="446"/>
      <c r="BP18" s="446"/>
      <c r="BQ18" s="446"/>
      <c r="BR18" s="446"/>
      <c r="BS18" s="446"/>
      <c r="BT18" s="446"/>
      <c r="BU18" s="447"/>
      <c r="BV18" s="445">
        <v>4014060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2568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5473839</v>
      </c>
      <c r="BO19" s="446"/>
      <c r="BP19" s="446"/>
      <c r="BQ19" s="446"/>
      <c r="BR19" s="446"/>
      <c r="BS19" s="446"/>
      <c r="BT19" s="446"/>
      <c r="BU19" s="447"/>
      <c r="BV19" s="445">
        <v>5587691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8824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5866960</v>
      </c>
      <c r="BO23" s="446"/>
      <c r="BP23" s="446"/>
      <c r="BQ23" s="446"/>
      <c r="BR23" s="446"/>
      <c r="BS23" s="446"/>
      <c r="BT23" s="446"/>
      <c r="BU23" s="447"/>
      <c r="BV23" s="445">
        <v>5871324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7700</v>
      </c>
      <c r="R24" s="422"/>
      <c r="S24" s="422"/>
      <c r="T24" s="422"/>
      <c r="U24" s="422"/>
      <c r="V24" s="423"/>
      <c r="W24" s="487"/>
      <c r="X24" s="478"/>
      <c r="Y24" s="479"/>
      <c r="Z24" s="418" t="s">
        <v>162</v>
      </c>
      <c r="AA24" s="419"/>
      <c r="AB24" s="419"/>
      <c r="AC24" s="419"/>
      <c r="AD24" s="419"/>
      <c r="AE24" s="419"/>
      <c r="AF24" s="419"/>
      <c r="AG24" s="420"/>
      <c r="AH24" s="421">
        <v>107</v>
      </c>
      <c r="AI24" s="422"/>
      <c r="AJ24" s="422"/>
      <c r="AK24" s="422"/>
      <c r="AL24" s="423"/>
      <c r="AM24" s="421">
        <v>323568</v>
      </c>
      <c r="AN24" s="422"/>
      <c r="AO24" s="422"/>
      <c r="AP24" s="422"/>
      <c r="AQ24" s="422"/>
      <c r="AR24" s="423"/>
      <c r="AS24" s="421">
        <v>3024</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5761983</v>
      </c>
      <c r="BO24" s="446"/>
      <c r="BP24" s="446"/>
      <c r="BQ24" s="446"/>
      <c r="BR24" s="446"/>
      <c r="BS24" s="446"/>
      <c r="BT24" s="446"/>
      <c r="BU24" s="447"/>
      <c r="BV24" s="445">
        <v>5735301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2</v>
      </c>
      <c r="M25" s="422"/>
      <c r="N25" s="422"/>
      <c r="O25" s="422"/>
      <c r="P25" s="423"/>
      <c r="Q25" s="421">
        <v>6160</v>
      </c>
      <c r="R25" s="422"/>
      <c r="S25" s="422"/>
      <c r="T25" s="422"/>
      <c r="U25" s="422"/>
      <c r="V25" s="423"/>
      <c r="W25" s="487"/>
      <c r="X25" s="478"/>
      <c r="Y25" s="479"/>
      <c r="Z25" s="418" t="s">
        <v>165</v>
      </c>
      <c r="AA25" s="419"/>
      <c r="AB25" s="419"/>
      <c r="AC25" s="419"/>
      <c r="AD25" s="419"/>
      <c r="AE25" s="419"/>
      <c r="AF25" s="419"/>
      <c r="AG25" s="420"/>
      <c r="AH25" s="421" t="s">
        <v>137</v>
      </c>
      <c r="AI25" s="422"/>
      <c r="AJ25" s="422"/>
      <c r="AK25" s="422"/>
      <c r="AL25" s="423"/>
      <c r="AM25" s="421" t="s">
        <v>137</v>
      </c>
      <c r="AN25" s="422"/>
      <c r="AO25" s="422"/>
      <c r="AP25" s="422"/>
      <c r="AQ25" s="422"/>
      <c r="AR25" s="423"/>
      <c r="AS25" s="421" t="s">
        <v>137</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100000</v>
      </c>
      <c r="BO25" s="441"/>
      <c r="BP25" s="441"/>
      <c r="BQ25" s="441"/>
      <c r="BR25" s="441"/>
      <c r="BS25" s="441"/>
      <c r="BT25" s="441"/>
      <c r="BU25" s="442"/>
      <c r="BV25" s="440">
        <v>508681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5698</v>
      </c>
      <c r="R26" s="422"/>
      <c r="S26" s="422"/>
      <c r="T26" s="422"/>
      <c r="U26" s="422"/>
      <c r="V26" s="423"/>
      <c r="W26" s="487"/>
      <c r="X26" s="478"/>
      <c r="Y26" s="479"/>
      <c r="Z26" s="418" t="s">
        <v>168</v>
      </c>
      <c r="AA26" s="500"/>
      <c r="AB26" s="500"/>
      <c r="AC26" s="500"/>
      <c r="AD26" s="500"/>
      <c r="AE26" s="500"/>
      <c r="AF26" s="500"/>
      <c r="AG26" s="501"/>
      <c r="AH26" s="421">
        <v>19</v>
      </c>
      <c r="AI26" s="422"/>
      <c r="AJ26" s="422"/>
      <c r="AK26" s="422"/>
      <c r="AL26" s="423"/>
      <c r="AM26" s="421">
        <v>66538</v>
      </c>
      <c r="AN26" s="422"/>
      <c r="AO26" s="422"/>
      <c r="AP26" s="422"/>
      <c r="AQ26" s="422"/>
      <c r="AR26" s="423"/>
      <c r="AS26" s="421">
        <v>3502</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v>1000</v>
      </c>
      <c r="BO26" s="446"/>
      <c r="BP26" s="446"/>
      <c r="BQ26" s="446"/>
      <c r="BR26" s="446"/>
      <c r="BS26" s="446"/>
      <c r="BT26" s="446"/>
      <c r="BU26" s="447"/>
      <c r="BV26" s="445">
        <v>1000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170</v>
      </c>
      <c r="F27" s="419"/>
      <c r="G27" s="419"/>
      <c r="H27" s="419"/>
      <c r="I27" s="419"/>
      <c r="J27" s="419"/>
      <c r="K27" s="420"/>
      <c r="L27" s="421">
        <v>1</v>
      </c>
      <c r="M27" s="422"/>
      <c r="N27" s="422"/>
      <c r="O27" s="422"/>
      <c r="P27" s="423"/>
      <c r="Q27" s="421">
        <v>3309</v>
      </c>
      <c r="R27" s="422"/>
      <c r="S27" s="422"/>
      <c r="T27" s="422"/>
      <c r="U27" s="422"/>
      <c r="V27" s="423"/>
      <c r="W27" s="487"/>
      <c r="X27" s="478"/>
      <c r="Y27" s="479"/>
      <c r="Z27" s="418" t="s">
        <v>171</v>
      </c>
      <c r="AA27" s="419"/>
      <c r="AB27" s="419"/>
      <c r="AC27" s="419"/>
      <c r="AD27" s="419"/>
      <c r="AE27" s="419"/>
      <c r="AF27" s="419"/>
      <c r="AG27" s="420"/>
      <c r="AH27" s="421">
        <v>12</v>
      </c>
      <c r="AI27" s="422"/>
      <c r="AJ27" s="422"/>
      <c r="AK27" s="422"/>
      <c r="AL27" s="423"/>
      <c r="AM27" s="421">
        <v>28152</v>
      </c>
      <c r="AN27" s="422"/>
      <c r="AO27" s="422"/>
      <c r="AP27" s="422"/>
      <c r="AQ27" s="422"/>
      <c r="AR27" s="423"/>
      <c r="AS27" s="421">
        <v>2346</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1140551</v>
      </c>
      <c r="BO27" s="449"/>
      <c r="BP27" s="449"/>
      <c r="BQ27" s="449"/>
      <c r="BR27" s="449"/>
      <c r="BS27" s="449"/>
      <c r="BT27" s="449"/>
      <c r="BU27" s="450"/>
      <c r="BV27" s="448">
        <v>1140433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173</v>
      </c>
      <c r="F28" s="419"/>
      <c r="G28" s="419"/>
      <c r="H28" s="419"/>
      <c r="I28" s="419"/>
      <c r="J28" s="419"/>
      <c r="K28" s="420"/>
      <c r="L28" s="421">
        <v>1</v>
      </c>
      <c r="M28" s="422"/>
      <c r="N28" s="422"/>
      <c r="O28" s="422"/>
      <c r="P28" s="423"/>
      <c r="Q28" s="421">
        <v>2758</v>
      </c>
      <c r="R28" s="422"/>
      <c r="S28" s="422"/>
      <c r="T28" s="422"/>
      <c r="U28" s="422"/>
      <c r="V28" s="423"/>
      <c r="W28" s="487"/>
      <c r="X28" s="478"/>
      <c r="Y28" s="479"/>
      <c r="Z28" s="418" t="s">
        <v>174</v>
      </c>
      <c r="AA28" s="419"/>
      <c r="AB28" s="419"/>
      <c r="AC28" s="419"/>
      <c r="AD28" s="419"/>
      <c r="AE28" s="419"/>
      <c r="AF28" s="419"/>
      <c r="AG28" s="420"/>
      <c r="AH28" s="421" t="s">
        <v>137</v>
      </c>
      <c r="AI28" s="422"/>
      <c r="AJ28" s="422"/>
      <c r="AK28" s="422"/>
      <c r="AL28" s="423"/>
      <c r="AM28" s="421" t="s">
        <v>137</v>
      </c>
      <c r="AN28" s="422"/>
      <c r="AO28" s="422"/>
      <c r="AP28" s="422"/>
      <c r="AQ28" s="422"/>
      <c r="AR28" s="423"/>
      <c r="AS28" s="421" t="s">
        <v>137</v>
      </c>
      <c r="AT28" s="422"/>
      <c r="AU28" s="422"/>
      <c r="AV28" s="422"/>
      <c r="AW28" s="422"/>
      <c r="AX28" s="424"/>
      <c r="AY28" s="428" t="s">
        <v>175</v>
      </c>
      <c r="AZ28" s="429"/>
      <c r="BA28" s="429"/>
      <c r="BB28" s="430"/>
      <c r="BC28" s="437" t="s">
        <v>41</v>
      </c>
      <c r="BD28" s="438"/>
      <c r="BE28" s="438"/>
      <c r="BF28" s="438"/>
      <c r="BG28" s="438"/>
      <c r="BH28" s="438"/>
      <c r="BI28" s="438"/>
      <c r="BJ28" s="438"/>
      <c r="BK28" s="438"/>
      <c r="BL28" s="438"/>
      <c r="BM28" s="439"/>
      <c r="BN28" s="440">
        <v>2881300</v>
      </c>
      <c r="BO28" s="441"/>
      <c r="BP28" s="441"/>
      <c r="BQ28" s="441"/>
      <c r="BR28" s="441"/>
      <c r="BS28" s="441"/>
      <c r="BT28" s="441"/>
      <c r="BU28" s="442"/>
      <c r="BV28" s="440">
        <v>2880190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176</v>
      </c>
      <c r="F29" s="419"/>
      <c r="G29" s="419"/>
      <c r="H29" s="419"/>
      <c r="I29" s="419"/>
      <c r="J29" s="419"/>
      <c r="K29" s="420"/>
      <c r="L29" s="421">
        <v>12</v>
      </c>
      <c r="M29" s="422"/>
      <c r="N29" s="422"/>
      <c r="O29" s="422"/>
      <c r="P29" s="423"/>
      <c r="Q29" s="421">
        <v>2206</v>
      </c>
      <c r="R29" s="422"/>
      <c r="S29" s="422"/>
      <c r="T29" s="422"/>
      <c r="U29" s="422"/>
      <c r="V29" s="423"/>
      <c r="W29" s="488"/>
      <c r="X29" s="489"/>
      <c r="Y29" s="490"/>
      <c r="Z29" s="418" t="s">
        <v>177</v>
      </c>
      <c r="AA29" s="419"/>
      <c r="AB29" s="419"/>
      <c r="AC29" s="419"/>
      <c r="AD29" s="419"/>
      <c r="AE29" s="419"/>
      <c r="AF29" s="419"/>
      <c r="AG29" s="420"/>
      <c r="AH29" s="421">
        <v>119</v>
      </c>
      <c r="AI29" s="422"/>
      <c r="AJ29" s="422"/>
      <c r="AK29" s="422"/>
      <c r="AL29" s="423"/>
      <c r="AM29" s="421">
        <v>351720</v>
      </c>
      <c r="AN29" s="422"/>
      <c r="AO29" s="422"/>
      <c r="AP29" s="422"/>
      <c r="AQ29" s="422"/>
      <c r="AR29" s="423"/>
      <c r="AS29" s="421">
        <v>2956</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238469</v>
      </c>
      <c r="BO29" s="446"/>
      <c r="BP29" s="446"/>
      <c r="BQ29" s="446"/>
      <c r="BR29" s="446"/>
      <c r="BS29" s="446"/>
      <c r="BT29" s="446"/>
      <c r="BU29" s="447"/>
      <c r="BV29" s="445">
        <v>238421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95.2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1144013</v>
      </c>
      <c r="BO30" s="449"/>
      <c r="BP30" s="449"/>
      <c r="BQ30" s="449"/>
      <c r="BR30" s="449"/>
      <c r="BS30" s="449"/>
      <c r="BT30" s="449"/>
      <c r="BU30" s="450"/>
      <c r="BV30" s="448">
        <v>1107819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186</v>
      </c>
      <c r="V33" s="408"/>
      <c r="W33" s="407" t="s">
        <v>187</v>
      </c>
      <c r="X33" s="407"/>
      <c r="Y33" s="407"/>
      <c r="Z33" s="407"/>
      <c r="AA33" s="407"/>
      <c r="AB33" s="407"/>
      <c r="AC33" s="407"/>
      <c r="AD33" s="407"/>
      <c r="AE33" s="407"/>
      <c r="AF33" s="407"/>
      <c r="AG33" s="407"/>
      <c r="AH33" s="407"/>
      <c r="AI33" s="407"/>
      <c r="AJ33" s="407"/>
      <c r="AK33" s="407"/>
      <c r="AL33" s="195"/>
      <c r="AM33" s="408" t="s">
        <v>186</v>
      </c>
      <c r="AN33" s="408"/>
      <c r="AO33" s="407" t="s">
        <v>187</v>
      </c>
      <c r="AP33" s="407"/>
      <c r="AQ33" s="407"/>
      <c r="AR33" s="407"/>
      <c r="AS33" s="407"/>
      <c r="AT33" s="407"/>
      <c r="AU33" s="407"/>
      <c r="AV33" s="407"/>
      <c r="AW33" s="407"/>
      <c r="AX33" s="407"/>
      <c r="AY33" s="407"/>
      <c r="AZ33" s="407"/>
      <c r="BA33" s="407"/>
      <c r="BB33" s="407"/>
      <c r="BC33" s="407"/>
      <c r="BD33" s="196"/>
      <c r="BE33" s="407" t="s">
        <v>188</v>
      </c>
      <c r="BF33" s="407"/>
      <c r="BG33" s="407" t="s">
        <v>189</v>
      </c>
      <c r="BH33" s="407"/>
      <c r="BI33" s="407"/>
      <c r="BJ33" s="407"/>
      <c r="BK33" s="407"/>
      <c r="BL33" s="407"/>
      <c r="BM33" s="407"/>
      <c r="BN33" s="407"/>
      <c r="BO33" s="407"/>
      <c r="BP33" s="407"/>
      <c r="BQ33" s="407"/>
      <c r="BR33" s="407"/>
      <c r="BS33" s="407"/>
      <c r="BT33" s="407"/>
      <c r="BU33" s="407"/>
      <c r="BV33" s="196"/>
      <c r="BW33" s="408" t="s">
        <v>188</v>
      </c>
      <c r="BX33" s="408"/>
      <c r="BY33" s="407" t="s">
        <v>190</v>
      </c>
      <c r="BZ33" s="407"/>
      <c r="CA33" s="407"/>
      <c r="CB33" s="407"/>
      <c r="CC33" s="407"/>
      <c r="CD33" s="407"/>
      <c r="CE33" s="407"/>
      <c r="CF33" s="407"/>
      <c r="CG33" s="407"/>
      <c r="CH33" s="407"/>
      <c r="CI33" s="407"/>
      <c r="CJ33" s="407"/>
      <c r="CK33" s="407"/>
      <c r="CL33" s="407"/>
      <c r="CM33" s="407"/>
      <c r="CN33" s="195"/>
      <c r="CO33" s="408" t="s">
        <v>186</v>
      </c>
      <c r="CP33" s="408"/>
      <c r="CQ33" s="407" t="s">
        <v>191</v>
      </c>
      <c r="CR33" s="407"/>
      <c r="CS33" s="407"/>
      <c r="CT33" s="407"/>
      <c r="CU33" s="407"/>
      <c r="CV33" s="407"/>
      <c r="CW33" s="407"/>
      <c r="CX33" s="407"/>
      <c r="CY33" s="407"/>
      <c r="CZ33" s="407"/>
      <c r="DA33" s="407"/>
      <c r="DB33" s="407"/>
      <c r="DC33" s="407"/>
      <c r="DD33" s="407"/>
      <c r="DE33" s="407"/>
      <c r="DF33" s="195"/>
      <c r="DG33" s="406" t="s">
        <v>192</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北島町国民健康保険（保険事業勘定）特別会計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北島町水道事業会計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北島町特別会計公共下水道事業</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板野東部消防組合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北島町労働者福祉協会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北島町介護保険（保険事業勘定）特別会計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徳島県市町村総合事務組合（一般会計）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北島町土地開発公社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北島町後期高齢者医療特別会計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徳島県市町村総合事務組合（徳島滞納整理機構特別会計）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北島町介護保険（サービス事業勘定）特別会計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徳島県後期高齢者医療広域連合（一般会計）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徳島県後期高齢者医療広域連合（後期高齢者医療事業会計）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板野東部青少年育成センター組合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松茂町外二町競艇事業組合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徳島県市町村議会議員公務災害補償等組合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197</v>
      </c>
    </row>
    <row r="50" spans="5:5">
      <c r="E50" s="167" t="s">
        <v>198</v>
      </c>
    </row>
    <row r="51" spans="5:5">
      <c r="E51" s="167" t="s">
        <v>199</v>
      </c>
    </row>
    <row r="52" spans="5:5">
      <c r="E52" s="167" t="s">
        <v>200</v>
      </c>
    </row>
    <row r="53" spans="5:5">
      <c r="E53" s="167" t="s">
        <v>201</v>
      </c>
    </row>
    <row r="54" spans="5:5"/>
    <row r="55" spans="5:5"/>
    <row r="56" spans="5:5"/>
    <row r="57" spans="5:5" hidden="1"/>
    <row r="58" spans="5:5" hidden="1"/>
    <row r="59" spans="5:5" hidden="1"/>
  </sheetData>
  <sheetProtection algorithmName="SHA-512" hashValue="/wt5xPup6XLEwRavLPL0kNrnUL389QfLkqaIsu/KXtteH5zPH5L5+lbQ6U8GB5+Y0QcC0Y0RzMB6hQZ8rufp7g==" saltValue="XeH+m+Cv+EiF72Fuve+d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536</v>
      </c>
      <c r="G33" s="29" t="s">
        <v>537</v>
      </c>
      <c r="H33" s="29" t="s">
        <v>538</v>
      </c>
      <c r="I33" s="29" t="s">
        <v>539</v>
      </c>
      <c r="J33" s="30" t="s">
        <v>540</v>
      </c>
      <c r="K33" s="22"/>
      <c r="L33" s="22"/>
      <c r="M33" s="22"/>
      <c r="N33" s="22"/>
      <c r="O33" s="22"/>
      <c r="P33" s="22"/>
    </row>
    <row r="34" spans="1:16" ht="39" customHeight="1">
      <c r="A34" s="22"/>
      <c r="B34" s="31"/>
      <c r="C34" s="1224" t="s">
        <v>543</v>
      </c>
      <c r="D34" s="1224"/>
      <c r="E34" s="1225"/>
      <c r="F34" s="32">
        <v>13.49</v>
      </c>
      <c r="G34" s="33">
        <v>12.18</v>
      </c>
      <c r="H34" s="33">
        <v>12.42</v>
      </c>
      <c r="I34" s="33">
        <v>12.97</v>
      </c>
      <c r="J34" s="34">
        <v>13.06</v>
      </c>
      <c r="K34" s="22"/>
      <c r="L34" s="22"/>
      <c r="M34" s="22"/>
      <c r="N34" s="22"/>
      <c r="O34" s="22"/>
      <c r="P34" s="22"/>
    </row>
    <row r="35" spans="1:16" ht="39" customHeight="1">
      <c r="A35" s="22"/>
      <c r="B35" s="35"/>
      <c r="C35" s="1218" t="s">
        <v>544</v>
      </c>
      <c r="D35" s="1219"/>
      <c r="E35" s="1220"/>
      <c r="F35" s="36">
        <v>1.53</v>
      </c>
      <c r="G35" s="37">
        <v>1.72</v>
      </c>
      <c r="H35" s="37">
        <v>3.37</v>
      </c>
      <c r="I35" s="37">
        <v>5.76</v>
      </c>
      <c r="J35" s="38">
        <v>5.38</v>
      </c>
      <c r="K35" s="22"/>
      <c r="L35" s="22"/>
      <c r="M35" s="22"/>
      <c r="N35" s="22"/>
      <c r="O35" s="22"/>
      <c r="P35" s="22"/>
    </row>
    <row r="36" spans="1:16" ht="39" customHeight="1">
      <c r="A36" s="22"/>
      <c r="B36" s="35"/>
      <c r="C36" s="1218" t="s">
        <v>545</v>
      </c>
      <c r="D36" s="1219"/>
      <c r="E36" s="1220"/>
      <c r="F36" s="36">
        <v>3.18</v>
      </c>
      <c r="G36" s="37">
        <v>2.65</v>
      </c>
      <c r="H36" s="37">
        <v>3.14</v>
      </c>
      <c r="I36" s="37">
        <v>3.2</v>
      </c>
      <c r="J36" s="38">
        <v>4.55</v>
      </c>
      <c r="K36" s="22"/>
      <c r="L36" s="22"/>
      <c r="M36" s="22"/>
      <c r="N36" s="22"/>
      <c r="O36" s="22"/>
      <c r="P36" s="22"/>
    </row>
    <row r="37" spans="1:16" ht="39" customHeight="1">
      <c r="A37" s="22"/>
      <c r="B37" s="35"/>
      <c r="C37" s="1218" t="s">
        <v>546</v>
      </c>
      <c r="D37" s="1219"/>
      <c r="E37" s="1220"/>
      <c r="F37" s="36">
        <v>11.04</v>
      </c>
      <c r="G37" s="37">
        <v>5.65</v>
      </c>
      <c r="H37" s="37">
        <v>10.93</v>
      </c>
      <c r="I37" s="37">
        <v>6.11</v>
      </c>
      <c r="J37" s="38">
        <v>4.2300000000000004</v>
      </c>
      <c r="K37" s="22"/>
      <c r="L37" s="22"/>
      <c r="M37" s="22"/>
      <c r="N37" s="22"/>
      <c r="O37" s="22"/>
      <c r="P37" s="22"/>
    </row>
    <row r="38" spans="1:16" ht="39" customHeight="1">
      <c r="A38" s="22"/>
      <c r="B38" s="35"/>
      <c r="C38" s="1218" t="s">
        <v>547</v>
      </c>
      <c r="D38" s="1219"/>
      <c r="E38" s="1220"/>
      <c r="F38" s="36">
        <v>0.22</v>
      </c>
      <c r="G38" s="37">
        <v>0.24</v>
      </c>
      <c r="H38" s="37">
        <v>0.25</v>
      </c>
      <c r="I38" s="37">
        <v>0.28000000000000003</v>
      </c>
      <c r="J38" s="38">
        <v>0.23</v>
      </c>
      <c r="K38" s="22"/>
      <c r="L38" s="22"/>
      <c r="M38" s="22"/>
      <c r="N38" s="22"/>
      <c r="O38" s="22"/>
      <c r="P38" s="22"/>
    </row>
    <row r="39" spans="1:16" ht="39" customHeight="1">
      <c r="A39" s="22"/>
      <c r="B39" s="35"/>
      <c r="C39" s="1218" t="s">
        <v>548</v>
      </c>
      <c r="D39" s="1219"/>
      <c r="E39" s="1220"/>
      <c r="F39" s="36">
        <v>0.46</v>
      </c>
      <c r="G39" s="37">
        <v>0.3</v>
      </c>
      <c r="H39" s="37">
        <v>0.25</v>
      </c>
      <c r="I39" s="37">
        <v>0.82</v>
      </c>
      <c r="J39" s="38">
        <v>0.14000000000000001</v>
      </c>
      <c r="K39" s="22"/>
      <c r="L39" s="22"/>
      <c r="M39" s="22"/>
      <c r="N39" s="22"/>
      <c r="O39" s="22"/>
      <c r="P39" s="22"/>
    </row>
    <row r="40" spans="1:16" ht="39" customHeight="1">
      <c r="A40" s="22"/>
      <c r="B40" s="35"/>
      <c r="C40" s="1218" t="s">
        <v>549</v>
      </c>
      <c r="D40" s="1219"/>
      <c r="E40" s="1220"/>
      <c r="F40" s="36">
        <v>0.02</v>
      </c>
      <c r="G40" s="37">
        <v>0.08</v>
      </c>
      <c r="H40" s="37">
        <v>0.13</v>
      </c>
      <c r="I40" s="37">
        <v>0.12</v>
      </c>
      <c r="J40" s="38">
        <v>0.12</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550</v>
      </c>
      <c r="D42" s="1219"/>
      <c r="E42" s="1220"/>
      <c r="F42" s="36" t="s">
        <v>493</v>
      </c>
      <c r="G42" s="37" t="s">
        <v>493</v>
      </c>
      <c r="H42" s="37" t="s">
        <v>493</v>
      </c>
      <c r="I42" s="37" t="s">
        <v>493</v>
      </c>
      <c r="J42" s="38" t="s">
        <v>493</v>
      </c>
      <c r="K42" s="22"/>
      <c r="L42" s="22"/>
      <c r="M42" s="22"/>
      <c r="N42" s="22"/>
      <c r="O42" s="22"/>
      <c r="P42" s="22"/>
    </row>
    <row r="43" spans="1:16" ht="39" customHeight="1" thickBot="1">
      <c r="A43" s="22"/>
      <c r="B43" s="40"/>
      <c r="C43" s="1221" t="s">
        <v>551</v>
      </c>
      <c r="D43" s="1222"/>
      <c r="E43" s="1223"/>
      <c r="F43" s="41" t="s">
        <v>493</v>
      </c>
      <c r="G43" s="42" t="s">
        <v>493</v>
      </c>
      <c r="H43" s="42" t="s">
        <v>493</v>
      </c>
      <c r="I43" s="42" t="s">
        <v>493</v>
      </c>
      <c r="J43" s="43" t="s">
        <v>493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xECDtQ6WT6GRwjgrMBs2m9yjw/QkgS0EEZy3k/LB2FFzEGEUwH00LOGwgsE9hsFDBQKF3EF7iTqewMJ2Ryg8Q==" saltValue="jeTKITH3Fhv1BxnETGaQ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c r="A45" s="48"/>
      <c r="B45" s="1234" t="s">
        <v>10</v>
      </c>
      <c r="C45" s="1235"/>
      <c r="D45" s="58"/>
      <c r="E45" s="1240" t="s">
        <v>11</v>
      </c>
      <c r="F45" s="1240"/>
      <c r="G45" s="1240"/>
      <c r="H45" s="1240"/>
      <c r="I45" s="1240"/>
      <c r="J45" s="1241"/>
      <c r="K45" s="59">
        <v>493</v>
      </c>
      <c r="L45" s="60">
        <v>552</v>
      </c>
      <c r="M45" s="60">
        <v>564</v>
      </c>
      <c r="N45" s="60">
        <v>581</v>
      </c>
      <c r="O45" s="61">
        <v>564</v>
      </c>
      <c r="P45" s="48"/>
      <c r="Q45" s="48"/>
      <c r="R45" s="48"/>
      <c r="S45" s="48"/>
      <c r="T45" s="48"/>
      <c r="U45" s="48"/>
    </row>
    <row r="46" spans="1:21" ht="30.75" customHeight="1">
      <c r="A46" s="48"/>
      <c r="B46" s="1236"/>
      <c r="C46" s="1237"/>
      <c r="D46" s="62"/>
      <c r="E46" s="1228" t="s">
        <v>12</v>
      </c>
      <c r="F46" s="1228"/>
      <c r="G46" s="1228"/>
      <c r="H46" s="1228"/>
      <c r="I46" s="1228"/>
      <c r="J46" s="1229"/>
      <c r="K46" s="63" t="s">
        <v>493</v>
      </c>
      <c r="L46" s="64" t="s">
        <v>493</v>
      </c>
      <c r="M46" s="64" t="s">
        <v>493</v>
      </c>
      <c r="N46" s="64" t="s">
        <v>493</v>
      </c>
      <c r="O46" s="65" t="s">
        <v>493</v>
      </c>
      <c r="P46" s="48"/>
      <c r="Q46" s="48"/>
      <c r="R46" s="48"/>
      <c r="S46" s="48"/>
      <c r="T46" s="48"/>
      <c r="U46" s="48"/>
    </row>
    <row r="47" spans="1:21" ht="30.75" customHeight="1">
      <c r="A47" s="48"/>
      <c r="B47" s="1236"/>
      <c r="C47" s="1237"/>
      <c r="D47" s="62"/>
      <c r="E47" s="1228" t="s">
        <v>13</v>
      </c>
      <c r="F47" s="1228"/>
      <c r="G47" s="1228"/>
      <c r="H47" s="1228"/>
      <c r="I47" s="1228"/>
      <c r="J47" s="1229"/>
      <c r="K47" s="63" t="s">
        <v>493</v>
      </c>
      <c r="L47" s="64" t="s">
        <v>493</v>
      </c>
      <c r="M47" s="64" t="s">
        <v>493</v>
      </c>
      <c r="N47" s="64" t="s">
        <v>493</v>
      </c>
      <c r="O47" s="65" t="s">
        <v>493</v>
      </c>
      <c r="P47" s="48"/>
      <c r="Q47" s="48"/>
      <c r="R47" s="48"/>
      <c r="S47" s="48"/>
      <c r="T47" s="48"/>
      <c r="U47" s="48"/>
    </row>
    <row r="48" spans="1:21" ht="30.75" customHeight="1">
      <c r="A48" s="48"/>
      <c r="B48" s="1236"/>
      <c r="C48" s="1237"/>
      <c r="D48" s="62"/>
      <c r="E48" s="1228" t="s">
        <v>14</v>
      </c>
      <c r="F48" s="1228"/>
      <c r="G48" s="1228"/>
      <c r="H48" s="1228"/>
      <c r="I48" s="1228"/>
      <c r="J48" s="1229"/>
      <c r="K48" s="63">
        <v>74</v>
      </c>
      <c r="L48" s="64">
        <v>80</v>
      </c>
      <c r="M48" s="64">
        <v>89</v>
      </c>
      <c r="N48" s="64">
        <v>94</v>
      </c>
      <c r="O48" s="65">
        <v>97</v>
      </c>
      <c r="P48" s="48"/>
      <c r="Q48" s="48"/>
      <c r="R48" s="48"/>
      <c r="S48" s="48"/>
      <c r="T48" s="48"/>
      <c r="U48" s="48"/>
    </row>
    <row r="49" spans="1:21" ht="30.75" customHeight="1">
      <c r="A49" s="48"/>
      <c r="B49" s="1236"/>
      <c r="C49" s="1237"/>
      <c r="D49" s="62"/>
      <c r="E49" s="1228" t="s">
        <v>15</v>
      </c>
      <c r="F49" s="1228"/>
      <c r="G49" s="1228"/>
      <c r="H49" s="1228"/>
      <c r="I49" s="1228"/>
      <c r="J49" s="1229"/>
      <c r="K49" s="63">
        <v>32</v>
      </c>
      <c r="L49" s="64">
        <v>41</v>
      </c>
      <c r="M49" s="64">
        <v>41</v>
      </c>
      <c r="N49" s="64">
        <v>41</v>
      </c>
      <c r="O49" s="65">
        <v>41</v>
      </c>
      <c r="P49" s="48"/>
      <c r="Q49" s="48"/>
      <c r="R49" s="48"/>
      <c r="S49" s="48"/>
      <c r="T49" s="48"/>
      <c r="U49" s="48"/>
    </row>
    <row r="50" spans="1:21" ht="30.75" customHeight="1">
      <c r="A50" s="48"/>
      <c r="B50" s="1236"/>
      <c r="C50" s="1237"/>
      <c r="D50" s="62"/>
      <c r="E50" s="1228" t="s">
        <v>16</v>
      </c>
      <c r="F50" s="1228"/>
      <c r="G50" s="1228"/>
      <c r="H50" s="1228"/>
      <c r="I50" s="1228"/>
      <c r="J50" s="1229"/>
      <c r="K50" s="63" t="s">
        <v>493</v>
      </c>
      <c r="L50" s="64" t="s">
        <v>493</v>
      </c>
      <c r="M50" s="64" t="s">
        <v>493</v>
      </c>
      <c r="N50" s="64" t="s">
        <v>493</v>
      </c>
      <c r="O50" s="65" t="s">
        <v>493</v>
      </c>
      <c r="P50" s="48"/>
      <c r="Q50" s="48"/>
      <c r="R50" s="48"/>
      <c r="S50" s="48"/>
      <c r="T50" s="48"/>
      <c r="U50" s="48"/>
    </row>
    <row r="51" spans="1:21" ht="30.75" customHeight="1">
      <c r="A51" s="48"/>
      <c r="B51" s="1238"/>
      <c r="C51" s="1239"/>
      <c r="D51" s="66"/>
      <c r="E51" s="1228" t="s">
        <v>17</v>
      </c>
      <c r="F51" s="1228"/>
      <c r="G51" s="1228"/>
      <c r="H51" s="1228"/>
      <c r="I51" s="1228"/>
      <c r="J51" s="1229"/>
      <c r="K51" s="63" t="s">
        <v>493</v>
      </c>
      <c r="L51" s="64" t="s">
        <v>493</v>
      </c>
      <c r="M51" s="64" t="s">
        <v>493</v>
      </c>
      <c r="N51" s="64" t="s">
        <v>493</v>
      </c>
      <c r="O51" s="65" t="s">
        <v>493</v>
      </c>
      <c r="P51" s="48"/>
      <c r="Q51" s="48"/>
      <c r="R51" s="48"/>
      <c r="S51" s="48"/>
      <c r="T51" s="48"/>
      <c r="U51" s="48"/>
    </row>
    <row r="52" spans="1:21" ht="30.75" customHeight="1">
      <c r="A52" s="48"/>
      <c r="B52" s="1226" t="s">
        <v>18</v>
      </c>
      <c r="C52" s="1227"/>
      <c r="D52" s="66"/>
      <c r="E52" s="1228" t="s">
        <v>19</v>
      </c>
      <c r="F52" s="1228"/>
      <c r="G52" s="1228"/>
      <c r="H52" s="1228"/>
      <c r="I52" s="1228"/>
      <c r="J52" s="1229"/>
      <c r="K52" s="63">
        <v>524</v>
      </c>
      <c r="L52" s="64">
        <v>536</v>
      </c>
      <c r="M52" s="64">
        <v>509</v>
      </c>
      <c r="N52" s="64">
        <v>508</v>
      </c>
      <c r="O52" s="65">
        <v>471</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75</v>
      </c>
      <c r="L53" s="69">
        <v>137</v>
      </c>
      <c r="M53" s="69">
        <v>185</v>
      </c>
      <c r="N53" s="69">
        <v>208</v>
      </c>
      <c r="O53" s="70">
        <v>231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rODPnkSxJl7rdufrdbLSSoX7x/qef+xQOaoly0TdDt5Urqe0FM9KXT5DdRdCCsLtyc4XyXwbkcvVnOeltPMbQ==" saltValue="VN39MEslEUxvoG2srECV+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536</v>
      </c>
      <c r="J40" s="79" t="s">
        <v>537</v>
      </c>
      <c r="K40" s="79" t="s">
        <v>538</v>
      </c>
      <c r="L40" s="79" t="s">
        <v>539</v>
      </c>
      <c r="M40" s="80" t="s">
        <v>540</v>
      </c>
    </row>
    <row r="41" spans="2:13" ht="27.75" customHeight="1">
      <c r="B41" s="1254" t="s">
        <v>23</v>
      </c>
      <c r="C41" s="1255"/>
      <c r="D41" s="81"/>
      <c r="E41" s="1256" t="s">
        <v>24</v>
      </c>
      <c r="F41" s="1256"/>
      <c r="G41" s="1256"/>
      <c r="H41" s="1257"/>
      <c r="I41" s="82">
        <v>6148</v>
      </c>
      <c r="J41" s="83">
        <v>6055</v>
      </c>
      <c r="K41" s="83">
        <v>5941</v>
      </c>
      <c r="L41" s="83">
        <v>5871</v>
      </c>
      <c r="M41" s="84">
        <v>5867</v>
      </c>
    </row>
    <row r="42" spans="2:13" ht="27.75" customHeight="1">
      <c r="B42" s="1244"/>
      <c r="C42" s="1245"/>
      <c r="D42" s="85"/>
      <c r="E42" s="1248" t="s">
        <v>25</v>
      </c>
      <c r="F42" s="1248"/>
      <c r="G42" s="1248"/>
      <c r="H42" s="1249"/>
      <c r="I42" s="86" t="s">
        <v>493</v>
      </c>
      <c r="J42" s="87" t="s">
        <v>493</v>
      </c>
      <c r="K42" s="87" t="s">
        <v>493</v>
      </c>
      <c r="L42" s="87" t="s">
        <v>493</v>
      </c>
      <c r="M42" s="88" t="s">
        <v>493</v>
      </c>
    </row>
    <row r="43" spans="2:13" ht="27.75" customHeight="1">
      <c r="B43" s="1244"/>
      <c r="C43" s="1245"/>
      <c r="D43" s="85"/>
      <c r="E43" s="1248" t="s">
        <v>26</v>
      </c>
      <c r="F43" s="1248"/>
      <c r="G43" s="1248"/>
      <c r="H43" s="1249"/>
      <c r="I43" s="86">
        <v>1748</v>
      </c>
      <c r="J43" s="87">
        <v>1817</v>
      </c>
      <c r="K43" s="87">
        <v>1910</v>
      </c>
      <c r="L43" s="87">
        <v>1951</v>
      </c>
      <c r="M43" s="88">
        <v>2032</v>
      </c>
    </row>
    <row r="44" spans="2:13" ht="27.75" customHeight="1">
      <c r="B44" s="1244"/>
      <c r="C44" s="1245"/>
      <c r="D44" s="85"/>
      <c r="E44" s="1248" t="s">
        <v>27</v>
      </c>
      <c r="F44" s="1248"/>
      <c r="G44" s="1248"/>
      <c r="H44" s="1249"/>
      <c r="I44" s="86">
        <v>491</v>
      </c>
      <c r="J44" s="87">
        <v>489</v>
      </c>
      <c r="K44" s="87">
        <v>455</v>
      </c>
      <c r="L44" s="87">
        <v>422</v>
      </c>
      <c r="M44" s="88">
        <v>391</v>
      </c>
    </row>
    <row r="45" spans="2:13" ht="27.75" customHeight="1">
      <c r="B45" s="1244"/>
      <c r="C45" s="1245"/>
      <c r="D45" s="85"/>
      <c r="E45" s="1248" t="s">
        <v>28</v>
      </c>
      <c r="F45" s="1248"/>
      <c r="G45" s="1248"/>
      <c r="H45" s="1249"/>
      <c r="I45" s="86">
        <v>792</v>
      </c>
      <c r="J45" s="87">
        <v>656</v>
      </c>
      <c r="K45" s="87">
        <v>593</v>
      </c>
      <c r="L45" s="87">
        <v>586</v>
      </c>
      <c r="M45" s="88">
        <v>558</v>
      </c>
    </row>
    <row r="46" spans="2:13" ht="27.75" customHeight="1">
      <c r="B46" s="1244"/>
      <c r="C46" s="1245"/>
      <c r="D46" s="89"/>
      <c r="E46" s="1248" t="s">
        <v>29</v>
      </c>
      <c r="F46" s="1248"/>
      <c r="G46" s="1248"/>
      <c r="H46" s="1249"/>
      <c r="I46" s="86" t="s">
        <v>493</v>
      </c>
      <c r="J46" s="87" t="s">
        <v>493</v>
      </c>
      <c r="K46" s="87" t="s">
        <v>493</v>
      </c>
      <c r="L46" s="87" t="s">
        <v>493</v>
      </c>
      <c r="M46" s="88" t="s">
        <v>493</v>
      </c>
    </row>
    <row r="47" spans="2:13" ht="27.75" customHeight="1">
      <c r="B47" s="1244"/>
      <c r="C47" s="1245"/>
      <c r="D47" s="90"/>
      <c r="E47" s="1258" t="s">
        <v>30</v>
      </c>
      <c r="F47" s="1259"/>
      <c r="G47" s="1259"/>
      <c r="H47" s="1260"/>
      <c r="I47" s="86" t="s">
        <v>493</v>
      </c>
      <c r="J47" s="87" t="s">
        <v>493</v>
      </c>
      <c r="K47" s="87" t="s">
        <v>493</v>
      </c>
      <c r="L47" s="87" t="s">
        <v>493</v>
      </c>
      <c r="M47" s="88" t="s">
        <v>493</v>
      </c>
    </row>
    <row r="48" spans="2:13" ht="27.75" customHeight="1">
      <c r="B48" s="1244"/>
      <c r="C48" s="1245"/>
      <c r="D48" s="85"/>
      <c r="E48" s="1248" t="s">
        <v>31</v>
      </c>
      <c r="F48" s="1248"/>
      <c r="G48" s="1248"/>
      <c r="H48" s="1249"/>
      <c r="I48" s="86" t="s">
        <v>493</v>
      </c>
      <c r="J48" s="87" t="s">
        <v>493</v>
      </c>
      <c r="K48" s="87" t="s">
        <v>493</v>
      </c>
      <c r="L48" s="87" t="s">
        <v>493</v>
      </c>
      <c r="M48" s="88" t="s">
        <v>493</v>
      </c>
    </row>
    <row r="49" spans="2:13" ht="27.75" customHeight="1">
      <c r="B49" s="1246"/>
      <c r="C49" s="1247"/>
      <c r="D49" s="85"/>
      <c r="E49" s="1248" t="s">
        <v>32</v>
      </c>
      <c r="F49" s="1248"/>
      <c r="G49" s="1248"/>
      <c r="H49" s="1249"/>
      <c r="I49" s="86" t="s">
        <v>493</v>
      </c>
      <c r="J49" s="87" t="s">
        <v>493</v>
      </c>
      <c r="K49" s="87" t="s">
        <v>493</v>
      </c>
      <c r="L49" s="87" t="s">
        <v>493</v>
      </c>
      <c r="M49" s="88" t="s">
        <v>493</v>
      </c>
    </row>
    <row r="50" spans="2:13" ht="27.75" customHeight="1">
      <c r="B50" s="1242" t="s">
        <v>33</v>
      </c>
      <c r="C50" s="1243"/>
      <c r="D50" s="91"/>
      <c r="E50" s="1248" t="s">
        <v>34</v>
      </c>
      <c r="F50" s="1248"/>
      <c r="G50" s="1248"/>
      <c r="H50" s="1249"/>
      <c r="I50" s="86">
        <v>4142</v>
      </c>
      <c r="J50" s="87">
        <v>4566</v>
      </c>
      <c r="K50" s="87">
        <v>4687</v>
      </c>
      <c r="L50" s="87">
        <v>4753</v>
      </c>
      <c r="M50" s="88">
        <v>4790</v>
      </c>
    </row>
    <row r="51" spans="2:13" ht="27.75" customHeight="1">
      <c r="B51" s="1244"/>
      <c r="C51" s="1245"/>
      <c r="D51" s="85"/>
      <c r="E51" s="1248" t="s">
        <v>35</v>
      </c>
      <c r="F51" s="1248"/>
      <c r="G51" s="1248"/>
      <c r="H51" s="1249"/>
      <c r="I51" s="86">
        <v>195</v>
      </c>
      <c r="J51" s="87">
        <v>187</v>
      </c>
      <c r="K51" s="87">
        <v>167</v>
      </c>
      <c r="L51" s="87">
        <v>135</v>
      </c>
      <c r="M51" s="88">
        <v>113</v>
      </c>
    </row>
    <row r="52" spans="2:13" ht="27.75" customHeight="1">
      <c r="B52" s="1246"/>
      <c r="C52" s="1247"/>
      <c r="D52" s="85"/>
      <c r="E52" s="1248" t="s">
        <v>36</v>
      </c>
      <c r="F52" s="1248"/>
      <c r="G52" s="1248"/>
      <c r="H52" s="1249"/>
      <c r="I52" s="86">
        <v>5522</v>
      </c>
      <c r="J52" s="87">
        <v>5566</v>
      </c>
      <c r="K52" s="87">
        <v>5304</v>
      </c>
      <c r="L52" s="87">
        <v>4468</v>
      </c>
      <c r="M52" s="88">
        <v>5489</v>
      </c>
    </row>
    <row r="53" spans="2:13" ht="27.75" customHeight="1" thickBot="1">
      <c r="B53" s="1250" t="s">
        <v>37</v>
      </c>
      <c r="C53" s="1251"/>
      <c r="D53" s="92"/>
      <c r="E53" s="1252" t="s">
        <v>38</v>
      </c>
      <c r="F53" s="1252"/>
      <c r="G53" s="1252"/>
      <c r="H53" s="1253"/>
      <c r="I53" s="93">
        <v>-681</v>
      </c>
      <c r="J53" s="94">
        <v>-1302</v>
      </c>
      <c r="K53" s="94">
        <v>-1258</v>
      </c>
      <c r="L53" s="94">
        <v>-526</v>
      </c>
      <c r="M53" s="95">
        <v>-1545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TuLJrYJu+mTTQRbgxNao8xvIbYbSyzRTj71b3EEX1CQ8AgTJSZBMa11Fnuiv4dmO3SqwYf3SMlXPLuDZBYqA==" saltValue="lTqgQP3sbdcPGLahtLQE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43"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538</v>
      </c>
      <c r="G54" s="104" t="s">
        <v>539</v>
      </c>
      <c r="H54" s="105" t="s">
        <v>540</v>
      </c>
    </row>
    <row r="55" spans="2:8" ht="52.5" customHeight="1">
      <c r="B55" s="106"/>
      <c r="C55" s="1269" t="s">
        <v>41</v>
      </c>
      <c r="D55" s="1269"/>
      <c r="E55" s="1270"/>
      <c r="F55" s="107">
        <v>2612</v>
      </c>
      <c r="G55" s="107">
        <v>2880</v>
      </c>
      <c r="H55" s="108">
        <v>2881</v>
      </c>
    </row>
    <row r="56" spans="2:8" ht="52.5" customHeight="1">
      <c r="B56" s="109"/>
      <c r="C56" s="1271" t="s">
        <v>42</v>
      </c>
      <c r="D56" s="1271"/>
      <c r="E56" s="1272"/>
      <c r="F56" s="110">
        <v>388</v>
      </c>
      <c r="G56" s="110">
        <v>238</v>
      </c>
      <c r="H56" s="111">
        <v>238</v>
      </c>
    </row>
    <row r="57" spans="2:8" ht="53.25" customHeight="1">
      <c r="B57" s="109"/>
      <c r="C57" s="1273" t="s">
        <v>43</v>
      </c>
      <c r="D57" s="1273"/>
      <c r="E57" s="1274"/>
      <c r="F57" s="112">
        <v>1110</v>
      </c>
      <c r="G57" s="112">
        <v>1108</v>
      </c>
      <c r="H57" s="113">
        <v>1144</v>
      </c>
    </row>
    <row r="58" spans="2:8" ht="45.75" customHeight="1">
      <c r="B58" s="114"/>
      <c r="C58" s="1261" t="s">
        <v>570</v>
      </c>
      <c r="D58" s="1262"/>
      <c r="E58" s="1263"/>
      <c r="F58" s="115">
        <v>844</v>
      </c>
      <c r="G58" s="115">
        <v>844</v>
      </c>
      <c r="H58" s="116">
        <v>874</v>
      </c>
    </row>
    <row r="59" spans="2:8" ht="45.75" customHeight="1">
      <c r="B59" s="114"/>
      <c r="C59" s="1261" t="s">
        <v>571</v>
      </c>
      <c r="D59" s="1262"/>
      <c r="E59" s="1263"/>
      <c r="F59" s="115">
        <v>23</v>
      </c>
      <c r="G59" s="115">
        <v>23</v>
      </c>
      <c r="H59" s="116">
        <v>23</v>
      </c>
    </row>
    <row r="60" spans="2:8" ht="45.75" customHeight="1">
      <c r="B60" s="114"/>
      <c r="C60" s="1261" t="s">
        <v>572</v>
      </c>
      <c r="D60" s="1262"/>
      <c r="E60" s="1263"/>
      <c r="F60" s="115">
        <v>21</v>
      </c>
      <c r="G60" s="115">
        <v>21</v>
      </c>
      <c r="H60" s="116">
        <v>21</v>
      </c>
    </row>
    <row r="61" spans="2:8" ht="45.75" customHeight="1">
      <c r="B61" s="114"/>
      <c r="C61" s="1261" t="s">
        <v>573</v>
      </c>
      <c r="D61" s="1262"/>
      <c r="E61" s="1263"/>
      <c r="F61" s="115">
        <v>10</v>
      </c>
      <c r="G61" s="115">
        <v>12</v>
      </c>
      <c r="H61" s="116">
        <v>8</v>
      </c>
    </row>
    <row r="62" spans="2:8" ht="45.75" customHeight="1" thickBot="1">
      <c r="B62" s="117"/>
      <c r="C62" s="1264" t="s">
        <v>574</v>
      </c>
      <c r="D62" s="1265"/>
      <c r="E62" s="1266"/>
      <c r="F62" s="118">
        <v>6</v>
      </c>
      <c r="G62" s="118">
        <v>6</v>
      </c>
      <c r="H62" s="119">
        <v>6</v>
      </c>
    </row>
    <row r="63" spans="2:8" ht="52.5" customHeight="1" thickBot="1">
      <c r="B63" s="120"/>
      <c r="C63" s="1267" t="s">
        <v>44</v>
      </c>
      <c r="D63" s="1267"/>
      <c r="E63" s="1268"/>
      <c r="F63" s="121">
        <v>4111</v>
      </c>
      <c r="G63" s="121">
        <v>4226</v>
      </c>
      <c r="H63" s="122">
        <v>4264</v>
      </c>
    </row>
    <row r="64" spans="2:8" ht="15" customHeight="1"/>
    <row r="65" ht="0" hidden="1" customHeight="1"/>
    <row r="66" ht="0" hidden="1" customHeight="1"/>
  </sheetData>
  <sheetProtection algorithmName="SHA-512" hashValue="UuSbtsvLbctBMT7OBxJczWXVic+C/Qd5i55sJL5iztdkjlHchMr6bK+pRplkSesphGantfX6rGBuJAqxe3Wc8w==" saltValue="xTwQE/X2yXinJ8SgWiz1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16" zoomScaleNormal="100"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588</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578</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536</v>
      </c>
      <c r="BQ50" s="1288"/>
      <c r="BR50" s="1288"/>
      <c r="BS50" s="1288"/>
      <c r="BT50" s="1288"/>
      <c r="BU50" s="1288"/>
      <c r="BV50" s="1288"/>
      <c r="BW50" s="1288"/>
      <c r="BX50" s="1288" t="s">
        <v>537</v>
      </c>
      <c r="BY50" s="1288"/>
      <c r="BZ50" s="1288"/>
      <c r="CA50" s="1288"/>
      <c r="CB50" s="1288"/>
      <c r="CC50" s="1288"/>
      <c r="CD50" s="1288"/>
      <c r="CE50" s="1288"/>
      <c r="CF50" s="1288" t="s">
        <v>538</v>
      </c>
      <c r="CG50" s="1288"/>
      <c r="CH50" s="1288"/>
      <c r="CI50" s="1288"/>
      <c r="CJ50" s="1288"/>
      <c r="CK50" s="1288"/>
      <c r="CL50" s="1288"/>
      <c r="CM50" s="1288"/>
      <c r="CN50" s="1288" t="s">
        <v>539</v>
      </c>
      <c r="CO50" s="1288"/>
      <c r="CP50" s="1288"/>
      <c r="CQ50" s="1288"/>
      <c r="CR50" s="1288"/>
      <c r="CS50" s="1288"/>
      <c r="CT50" s="1288"/>
      <c r="CU50" s="1288"/>
      <c r="CV50" s="1288" t="s">
        <v>540</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579</v>
      </c>
      <c r="AO51" s="1292"/>
      <c r="AP51" s="1292"/>
      <c r="AQ51" s="1292"/>
      <c r="AR51" s="1292"/>
      <c r="AS51" s="1292"/>
      <c r="AT51" s="1292"/>
      <c r="AU51" s="1292"/>
      <c r="AV51" s="1292"/>
      <c r="AW51" s="1292"/>
      <c r="AX51" s="1292"/>
      <c r="AY51" s="1292"/>
      <c r="AZ51" s="1292"/>
      <c r="BA51" s="1292"/>
      <c r="BB51" s="1292" t="s">
        <v>580</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581</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54.7</v>
      </c>
      <c r="CG53" s="1290"/>
      <c r="CH53" s="1290"/>
      <c r="CI53" s="1290"/>
      <c r="CJ53" s="1290"/>
      <c r="CK53" s="1290"/>
      <c r="CL53" s="1290"/>
      <c r="CM53" s="1290"/>
      <c r="CN53" s="1290">
        <v>57.1</v>
      </c>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582</v>
      </c>
      <c r="AO55" s="1288"/>
      <c r="AP55" s="1288"/>
      <c r="AQ55" s="1288"/>
      <c r="AR55" s="1288"/>
      <c r="AS55" s="1288"/>
      <c r="AT55" s="1288"/>
      <c r="AU55" s="1288"/>
      <c r="AV55" s="1288"/>
      <c r="AW55" s="1288"/>
      <c r="AX55" s="1288"/>
      <c r="AY55" s="1288"/>
      <c r="AZ55" s="1288"/>
      <c r="BA55" s="1288"/>
      <c r="BB55" s="1292" t="s">
        <v>580</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13</v>
      </c>
      <c r="CG55" s="1290"/>
      <c r="CH55" s="1290"/>
      <c r="CI55" s="1290"/>
      <c r="CJ55" s="1290"/>
      <c r="CK55" s="1290"/>
      <c r="CL55" s="1290"/>
      <c r="CM55" s="1290"/>
      <c r="CN55" s="1290">
        <v>21</v>
      </c>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581</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53.4</v>
      </c>
      <c r="CG57" s="1290"/>
      <c r="CH57" s="1290"/>
      <c r="CI57" s="1290"/>
      <c r="CJ57" s="1290"/>
      <c r="CK57" s="1290"/>
      <c r="CL57" s="1290"/>
      <c r="CM57" s="1290"/>
      <c r="CN57" s="1290">
        <v>56.1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583</v>
      </c>
    </row>
    <row r="64" spans="1:109">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587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578</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536</v>
      </c>
      <c r="BQ72" s="1288"/>
      <c r="BR72" s="1288"/>
      <c r="BS72" s="1288"/>
      <c r="BT72" s="1288"/>
      <c r="BU72" s="1288"/>
      <c r="BV72" s="1288"/>
      <c r="BW72" s="1288"/>
      <c r="BX72" s="1288" t="s">
        <v>537</v>
      </c>
      <c r="BY72" s="1288"/>
      <c r="BZ72" s="1288"/>
      <c r="CA72" s="1288"/>
      <c r="CB72" s="1288"/>
      <c r="CC72" s="1288"/>
      <c r="CD72" s="1288"/>
      <c r="CE72" s="1288"/>
      <c r="CF72" s="1288" t="s">
        <v>538</v>
      </c>
      <c r="CG72" s="1288"/>
      <c r="CH72" s="1288"/>
      <c r="CI72" s="1288"/>
      <c r="CJ72" s="1288"/>
      <c r="CK72" s="1288"/>
      <c r="CL72" s="1288"/>
      <c r="CM72" s="1288"/>
      <c r="CN72" s="1288" t="s">
        <v>539</v>
      </c>
      <c r="CO72" s="1288"/>
      <c r="CP72" s="1288"/>
      <c r="CQ72" s="1288"/>
      <c r="CR72" s="1288"/>
      <c r="CS72" s="1288"/>
      <c r="CT72" s="1288"/>
      <c r="CU72" s="1288"/>
      <c r="CV72" s="1288" t="s">
        <v>540</v>
      </c>
      <c r="CW72" s="1288"/>
      <c r="CX72" s="1288"/>
      <c r="CY72" s="1288"/>
      <c r="CZ72" s="1288"/>
      <c r="DA72" s="1288"/>
      <c r="DB72" s="1288"/>
      <c r="DC72" s="1288"/>
    </row>
    <row r="73" spans="2:107">
      <c r="B73" s="374"/>
      <c r="G73" s="1295"/>
      <c r="H73" s="1295"/>
      <c r="I73" s="1295"/>
      <c r="J73" s="1295"/>
      <c r="K73" s="1296"/>
      <c r="L73" s="1296"/>
      <c r="M73" s="1296"/>
      <c r="N73" s="1296"/>
      <c r="AM73" s="383"/>
      <c r="AN73" s="1292" t="s">
        <v>579</v>
      </c>
      <c r="AO73" s="1292"/>
      <c r="AP73" s="1292"/>
      <c r="AQ73" s="1292"/>
      <c r="AR73" s="1292"/>
      <c r="AS73" s="1292"/>
      <c r="AT73" s="1292"/>
      <c r="AU73" s="1292"/>
      <c r="AV73" s="1292"/>
      <c r="AW73" s="1292"/>
      <c r="AX73" s="1292"/>
      <c r="AY73" s="1292"/>
      <c r="AZ73" s="1292"/>
      <c r="BA73" s="1292"/>
      <c r="BB73" s="1292" t="s">
        <v>580</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584</v>
      </c>
      <c r="BC75" s="1292"/>
      <c r="BD75" s="1292"/>
      <c r="BE75" s="1292"/>
      <c r="BF75" s="1292"/>
      <c r="BG75" s="1292"/>
      <c r="BH75" s="1292"/>
      <c r="BI75" s="1292"/>
      <c r="BJ75" s="1292"/>
      <c r="BK75" s="1292"/>
      <c r="BL75" s="1292"/>
      <c r="BM75" s="1292"/>
      <c r="BN75" s="1292"/>
      <c r="BO75" s="1292"/>
      <c r="BP75" s="1290">
        <v>3.5</v>
      </c>
      <c r="BQ75" s="1290"/>
      <c r="BR75" s="1290"/>
      <c r="BS75" s="1290"/>
      <c r="BT75" s="1290"/>
      <c r="BU75" s="1290"/>
      <c r="BV75" s="1290"/>
      <c r="BW75" s="1290"/>
      <c r="BX75" s="1290">
        <v>2.8</v>
      </c>
      <c r="BY75" s="1290"/>
      <c r="BZ75" s="1290"/>
      <c r="CA75" s="1290"/>
      <c r="CB75" s="1290"/>
      <c r="CC75" s="1290"/>
      <c r="CD75" s="1290"/>
      <c r="CE75" s="1290"/>
      <c r="CF75" s="1290">
        <v>3.2</v>
      </c>
      <c r="CG75" s="1290"/>
      <c r="CH75" s="1290"/>
      <c r="CI75" s="1290"/>
      <c r="CJ75" s="1290"/>
      <c r="CK75" s="1290"/>
      <c r="CL75" s="1290"/>
      <c r="CM75" s="1290"/>
      <c r="CN75" s="1290">
        <v>4.2</v>
      </c>
      <c r="CO75" s="1290"/>
      <c r="CP75" s="1290"/>
      <c r="CQ75" s="1290"/>
      <c r="CR75" s="1290"/>
      <c r="CS75" s="1290"/>
      <c r="CT75" s="1290"/>
      <c r="CU75" s="1290"/>
      <c r="CV75" s="1290">
        <v>4.9000000000000004</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582</v>
      </c>
      <c r="AO77" s="1288"/>
      <c r="AP77" s="1288"/>
      <c r="AQ77" s="1288"/>
      <c r="AR77" s="1288"/>
      <c r="AS77" s="1288"/>
      <c r="AT77" s="1288"/>
      <c r="AU77" s="1288"/>
      <c r="AV77" s="1288"/>
      <c r="AW77" s="1288"/>
      <c r="AX77" s="1288"/>
      <c r="AY77" s="1288"/>
      <c r="AZ77" s="1288"/>
      <c r="BA77" s="1288"/>
      <c r="BB77" s="1292" t="s">
        <v>580</v>
      </c>
      <c r="BC77" s="1292"/>
      <c r="BD77" s="1292"/>
      <c r="BE77" s="1292"/>
      <c r="BF77" s="1292"/>
      <c r="BG77" s="1292"/>
      <c r="BH77" s="1292"/>
      <c r="BI77" s="1292"/>
      <c r="BJ77" s="1292"/>
      <c r="BK77" s="1292"/>
      <c r="BL77" s="1292"/>
      <c r="BM77" s="1292"/>
      <c r="BN77" s="1292"/>
      <c r="BO77" s="1292"/>
      <c r="BP77" s="1290">
        <v>22.3</v>
      </c>
      <c r="BQ77" s="1290"/>
      <c r="BR77" s="1290"/>
      <c r="BS77" s="1290"/>
      <c r="BT77" s="1290"/>
      <c r="BU77" s="1290"/>
      <c r="BV77" s="1290"/>
      <c r="BW77" s="1290"/>
      <c r="BX77" s="1290">
        <v>20.3</v>
      </c>
      <c r="BY77" s="1290"/>
      <c r="BZ77" s="1290"/>
      <c r="CA77" s="1290"/>
      <c r="CB77" s="1290"/>
      <c r="CC77" s="1290"/>
      <c r="CD77" s="1290"/>
      <c r="CE77" s="1290"/>
      <c r="CF77" s="1290">
        <v>13</v>
      </c>
      <c r="CG77" s="1290"/>
      <c r="CH77" s="1290"/>
      <c r="CI77" s="1290"/>
      <c r="CJ77" s="1290"/>
      <c r="CK77" s="1290"/>
      <c r="CL77" s="1290"/>
      <c r="CM77" s="1290"/>
      <c r="CN77" s="1290">
        <v>21</v>
      </c>
      <c r="CO77" s="1290"/>
      <c r="CP77" s="1290"/>
      <c r="CQ77" s="1290"/>
      <c r="CR77" s="1290"/>
      <c r="CS77" s="1290"/>
      <c r="CT77" s="1290"/>
      <c r="CU77" s="1290"/>
      <c r="CV77" s="1290">
        <v>20.2</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584</v>
      </c>
      <c r="BC79" s="1292"/>
      <c r="BD79" s="1292"/>
      <c r="BE79" s="1292"/>
      <c r="BF79" s="1292"/>
      <c r="BG79" s="1292"/>
      <c r="BH79" s="1292"/>
      <c r="BI79" s="1292"/>
      <c r="BJ79" s="1292"/>
      <c r="BK79" s="1292"/>
      <c r="BL79" s="1292"/>
      <c r="BM79" s="1292"/>
      <c r="BN79" s="1292"/>
      <c r="BO79" s="1292"/>
      <c r="BP79" s="1290">
        <v>8.5</v>
      </c>
      <c r="BQ79" s="1290"/>
      <c r="BR79" s="1290"/>
      <c r="BS79" s="1290"/>
      <c r="BT79" s="1290"/>
      <c r="BU79" s="1290"/>
      <c r="BV79" s="1290"/>
      <c r="BW79" s="1290"/>
      <c r="BX79" s="1290">
        <v>7.7</v>
      </c>
      <c r="BY79" s="1290"/>
      <c r="BZ79" s="1290"/>
      <c r="CA79" s="1290"/>
      <c r="CB79" s="1290"/>
      <c r="CC79" s="1290"/>
      <c r="CD79" s="1290"/>
      <c r="CE79" s="1290"/>
      <c r="CF79" s="1290">
        <v>6.8</v>
      </c>
      <c r="CG79" s="1290"/>
      <c r="CH79" s="1290"/>
      <c r="CI79" s="1290"/>
      <c r="CJ79" s="1290"/>
      <c r="CK79" s="1290"/>
      <c r="CL79" s="1290"/>
      <c r="CM79" s="1290"/>
      <c r="CN79" s="1290">
        <v>6.8</v>
      </c>
      <c r="CO79" s="1290"/>
      <c r="CP79" s="1290"/>
      <c r="CQ79" s="1290"/>
      <c r="CR79" s="1290"/>
      <c r="CS79" s="1290"/>
      <c r="CT79" s="1290"/>
      <c r="CU79" s="1290"/>
      <c r="CV79" s="1290">
        <v>6.8</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F11+R2dxNJr2up6nOm2OVAlo2yssFVowm+UJz/kd2n3hrfdbAw4yNC8Ud/0bNHQ6N03puAlXWCjCxT9Pg0FLA==" saltValue="ytuBozxB1M6FQBOIWd0p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7" zoomScaleNormal="100"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vi9/EGp1SEkJo+PGmzer/bXLxQjxkL0NrIYL18AbAXRfwuNJnUO7Qc5CYmVZt4EEmgVUhhEkau5et+MXfDmLg==" saltValue="y2uaBOI8jqEiTb5DEqkeQ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9" zoomScaleNormal="100"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rxn+RMwZqgBqp8nt0w8lycGfZOw6zrrYeVqRj2rfEaaVkKaRgfAbvnsA0RrWgimkyr5EMy1A8NrlCPvu2mofA==" saltValue="/nQ8Kyt3lgv3lvPHKRV+2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533</v>
      </c>
      <c r="G2" s="136"/>
      <c r="H2" s="137"/>
    </row>
    <row r="3" spans="1:8">
      <c r="A3" s="133" t="s">
        <v>526</v>
      </c>
      <c r="B3" s="138"/>
      <c r="C3" s="139"/>
      <c r="D3" s="140">
        <v>31769</v>
      </c>
      <c r="E3" s="141"/>
      <c r="F3" s="142">
        <v>53270</v>
      </c>
      <c r="G3" s="143"/>
      <c r="H3" s="144"/>
    </row>
    <row r="4" spans="1:8">
      <c r="A4" s="145"/>
      <c r="B4" s="146"/>
      <c r="C4" s="147"/>
      <c r="D4" s="148">
        <v>21661</v>
      </c>
      <c r="E4" s="149"/>
      <c r="F4" s="150">
        <v>24316</v>
      </c>
      <c r="G4" s="151"/>
      <c r="H4" s="152"/>
    </row>
    <row r="5" spans="1:8">
      <c r="A5" s="133" t="s">
        <v>528</v>
      </c>
      <c r="B5" s="138"/>
      <c r="C5" s="139"/>
      <c r="D5" s="140">
        <v>24671</v>
      </c>
      <c r="E5" s="141"/>
      <c r="F5" s="142">
        <v>53292</v>
      </c>
      <c r="G5" s="143"/>
      <c r="H5" s="144"/>
    </row>
    <row r="6" spans="1:8">
      <c r="A6" s="145"/>
      <c r="B6" s="146"/>
      <c r="C6" s="147"/>
      <c r="D6" s="148">
        <v>9684</v>
      </c>
      <c r="E6" s="149"/>
      <c r="F6" s="150">
        <v>28900</v>
      </c>
      <c r="G6" s="151"/>
      <c r="H6" s="152"/>
    </row>
    <row r="7" spans="1:8">
      <c r="A7" s="133" t="s">
        <v>529</v>
      </c>
      <c r="B7" s="138"/>
      <c r="C7" s="139"/>
      <c r="D7" s="140">
        <v>23243</v>
      </c>
      <c r="E7" s="141"/>
      <c r="F7" s="142">
        <v>49919</v>
      </c>
      <c r="G7" s="143"/>
      <c r="H7" s="144"/>
    </row>
    <row r="8" spans="1:8">
      <c r="A8" s="145"/>
      <c r="B8" s="146"/>
      <c r="C8" s="147"/>
      <c r="D8" s="148">
        <v>6242</v>
      </c>
      <c r="E8" s="149"/>
      <c r="F8" s="150">
        <v>26398</v>
      </c>
      <c r="G8" s="151"/>
      <c r="H8" s="152"/>
    </row>
    <row r="9" spans="1:8">
      <c r="A9" s="133" t="s">
        <v>530</v>
      </c>
      <c r="B9" s="138"/>
      <c r="C9" s="139"/>
      <c r="D9" s="140">
        <v>29203</v>
      </c>
      <c r="E9" s="141"/>
      <c r="F9" s="142">
        <v>47738</v>
      </c>
      <c r="G9" s="143"/>
      <c r="H9" s="144"/>
    </row>
    <row r="10" spans="1:8">
      <c r="A10" s="145"/>
      <c r="B10" s="146"/>
      <c r="C10" s="147"/>
      <c r="D10" s="148">
        <v>14067</v>
      </c>
      <c r="E10" s="149"/>
      <c r="F10" s="150">
        <v>24937</v>
      </c>
      <c r="G10" s="151"/>
      <c r="H10" s="152"/>
    </row>
    <row r="11" spans="1:8">
      <c r="A11" s="133" t="s">
        <v>531</v>
      </c>
      <c r="B11" s="138"/>
      <c r="C11" s="139"/>
      <c r="D11" s="140">
        <v>40498</v>
      </c>
      <c r="E11" s="141"/>
      <c r="F11" s="142">
        <v>52191</v>
      </c>
      <c r="G11" s="143"/>
      <c r="H11" s="144"/>
    </row>
    <row r="12" spans="1:8">
      <c r="A12" s="145"/>
      <c r="B12" s="146"/>
      <c r="C12" s="153"/>
      <c r="D12" s="148">
        <v>13638</v>
      </c>
      <c r="E12" s="149"/>
      <c r="F12" s="150">
        <v>24843</v>
      </c>
      <c r="G12" s="151"/>
      <c r="H12" s="152"/>
    </row>
    <row r="13" spans="1:8">
      <c r="A13" s="133"/>
      <c r="B13" s="138"/>
      <c r="C13" s="154"/>
      <c r="D13" s="155">
        <v>29877</v>
      </c>
      <c r="E13" s="156"/>
      <c r="F13" s="157">
        <v>51282</v>
      </c>
      <c r="G13" s="158"/>
      <c r="H13" s="144"/>
    </row>
    <row r="14" spans="1:8">
      <c r="A14" s="145"/>
      <c r="B14" s="146"/>
      <c r="C14" s="147"/>
      <c r="D14" s="148">
        <v>13058</v>
      </c>
      <c r="E14" s="149"/>
      <c r="F14" s="150">
        <v>25879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11.04</v>
      </c>
      <c r="C19" s="159">
        <f>ROUND(VALUE(SUBSTITUTE(実質収支比率等に係る経年分析!G$48,"▲","-")),2)</f>
        <v>5.66</v>
      </c>
      <c r="D19" s="159">
        <f>ROUND(VALUE(SUBSTITUTE(実質収支比率等に係る経年分析!H$48,"▲","-")),2)</f>
        <v>10.93</v>
      </c>
      <c r="E19" s="159">
        <f>ROUND(VALUE(SUBSTITUTE(実質収支比率等に係る経年分析!I$48,"▲","-")),2)</f>
        <v>6.12</v>
      </c>
      <c r="F19" s="159">
        <f>ROUND(VALUE(SUBSTITUTE(実質収支比率等に係る経年分析!J$48,"▲","-")),2)</f>
        <v>4.24</v>
      </c>
    </row>
    <row r="20" spans="1:11">
      <c r="A20" s="159" t="s">
        <v>48</v>
      </c>
      <c r="B20" s="159">
        <f>ROUND(VALUE(SUBSTITUTE(実質収支比率等に係る経年分析!F$47,"▲","-")),2)</f>
        <v>47.08</v>
      </c>
      <c r="C20" s="159">
        <f>ROUND(VALUE(SUBSTITUTE(実質収支比率等に係る経年分析!G$47,"▲","-")),2)</f>
        <v>51.02</v>
      </c>
      <c r="D20" s="159">
        <f>ROUND(VALUE(SUBSTITUTE(実質収支比率等に係る経年分析!H$47,"▲","-")),2)</f>
        <v>56.6</v>
      </c>
      <c r="E20" s="159">
        <f>ROUND(VALUE(SUBSTITUTE(実質収支比率等に係る経年分析!I$47,"▲","-")),2)</f>
        <v>61.8</v>
      </c>
      <c r="F20" s="159">
        <f>ROUND(VALUE(SUBSTITUTE(実質収支比率等に係る経年分析!J$47,"▲","-")),2)</f>
        <v>61.84</v>
      </c>
    </row>
    <row r="21" spans="1:11">
      <c r="A21" s="159" t="s">
        <v>49</v>
      </c>
      <c r="B21" s="159">
        <f>IF(ISNUMBER(VALUE(SUBSTITUTE(実質収支比率等に係る経年分析!F$49,"▲","-"))),ROUND(VALUE(SUBSTITUTE(実質収支比率等に係る経年分析!F$49,"▲","-")),2),NA())</f>
        <v>11.77</v>
      </c>
      <c r="C21" s="159">
        <f>IF(ISNUMBER(VALUE(SUBSTITUTE(実質収支比率等に係る経年分析!G$49,"▲","-"))),ROUND(VALUE(SUBSTITUTE(実質収支比率等に係る経年分析!G$49,"▲","-")),2),NA())</f>
        <v>-1.1200000000000001</v>
      </c>
      <c r="D21" s="159">
        <f>IF(ISNUMBER(VALUE(SUBSTITUTE(実質収支比率等に係る経年分析!H$49,"▲","-"))),ROUND(VALUE(SUBSTITUTE(実質収支比率等に係る経年分析!H$49,"▲","-")),2),NA())</f>
        <v>12.29</v>
      </c>
      <c r="E21" s="159">
        <f>IF(ISNUMBER(VALUE(SUBSTITUTE(実質収支比率等に係る経年分析!I$49,"▲","-"))),ROUND(VALUE(SUBSTITUTE(実質収支比率等に係る経年分析!I$49,"▲","-")),2),NA())</f>
        <v>1.05</v>
      </c>
      <c r="F21" s="159">
        <f>IF(ISNUMBER(VALUE(SUBSTITUTE(実質収支比率等に係る経年分析!J$49,"▲","-"))),ROUND(VALUE(SUBSTITUTE(実質収支比率等に係る経年分析!J$49,"▲","-")),2),NA())</f>
        <v>-1.86</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北島町介護保険（サービス事業勘定）特別会計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c r="A31" s="160" t="str">
        <f>IF(連結実質赤字比率に係る赤字・黒字の構成分析!C$39="",NA(),連結実質赤字比率に係る赤字・黒字の構成分析!C$39)</f>
        <v>北島町特別会計公共下水道事業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c r="A32" s="160" t="str">
        <f>IF(連結実質赤字比率に係る赤字・黒字の構成分析!C$38="",NA(),連結実質赤字比率に係る赤字・黒字の構成分析!C$38)</f>
        <v>北島町後期高齢者医療特別会計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0.28000000000000003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0.23</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5.65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10.93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6.11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4.2300000000000004</v>
      </c>
    </row>
    <row r="34" spans="1:16">
      <c r="A34" s="160" t="str">
        <f>IF(連結実質赤字比率に係る赤字・黒字の構成分析!C$36="",NA(),連結実質赤字比率に係る赤字・黒字の構成分析!C$36)</f>
        <v>北島町介護保険（保険事業勘定）特別会計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3.18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4.55</v>
      </c>
    </row>
    <row r="35" spans="1:16">
      <c r="A35" s="160" t="str">
        <f>IF(連結実質赤字比率に係る赤字・黒字の構成分析!C$35="",NA(),連結実質赤字比率に係る赤字・黒字の構成分析!C$35)</f>
        <v>北島町国民健康保険（保険事業勘定）特別会計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3.37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5.76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5.38</v>
      </c>
    </row>
    <row r="36" spans="1:16">
      <c r="A36" s="160" t="str">
        <f>IF(連結実質赤字比率に係る赤字・黒字の構成分析!C$34="",NA(),連結実質赤字比率に係る赤字・黒字の構成分析!C$34)</f>
        <v>北島町水道事業会計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13.49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12.42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13.06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524</v>
      </c>
      <c r="E42" s="161"/>
      <c r="F42" s="161"/>
      <c r="G42" s="161">
        <f>'実質公債費比率（分子）の構造'!L$52</f>
        <v>536</v>
      </c>
      <c r="H42" s="161"/>
      <c r="I42" s="161"/>
      <c r="J42" s="161">
        <f>'実質公債費比率（分子）の構造'!M$52</f>
        <v>509</v>
      </c>
      <c r="K42" s="161"/>
      <c r="L42" s="161"/>
      <c r="M42" s="161">
        <f>'実質公債費比率（分子）の構造'!N$52</f>
        <v>508</v>
      </c>
      <c r="N42" s="161"/>
      <c r="O42" s="161"/>
      <c r="P42" s="161">
        <f>'実質公債費比率（分子）の構造'!O$52</f>
        <v>471</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32</v>
      </c>
      <c r="C45" s="161"/>
      <c r="D45" s="161"/>
      <c r="E45" s="161">
        <f>'実質公債費比率（分子）の構造'!L$49</f>
        <v>41</v>
      </c>
      <c r="F45" s="161"/>
      <c r="G45" s="161"/>
      <c r="H45" s="161">
        <f>'実質公債費比率（分子）の構造'!M$49</f>
        <v>41</v>
      </c>
      <c r="I45" s="161"/>
      <c r="J45" s="161"/>
      <c r="K45" s="161">
        <f>'実質公債費比率（分子）の構造'!N$49</f>
        <v>41</v>
      </c>
      <c r="L45" s="161"/>
      <c r="M45" s="161"/>
      <c r="N45" s="161">
        <f>'実質公債費比率（分子）の構造'!O$49</f>
        <v>41</v>
      </c>
      <c r="O45" s="161"/>
      <c r="P45" s="161"/>
    </row>
    <row r="46" spans="1:16">
      <c r="A46" s="161" t="s">
        <v>60</v>
      </c>
      <c r="B46" s="161">
        <f>'実質公債費比率（分子）の構造'!K$48</f>
        <v>74</v>
      </c>
      <c r="C46" s="161"/>
      <c r="D46" s="161"/>
      <c r="E46" s="161">
        <f>'実質公債費比率（分子）の構造'!L$48</f>
        <v>80</v>
      </c>
      <c r="F46" s="161"/>
      <c r="G46" s="161"/>
      <c r="H46" s="161">
        <f>'実質公債費比率（分子）の構造'!M$48</f>
        <v>89</v>
      </c>
      <c r="I46" s="161"/>
      <c r="J46" s="161"/>
      <c r="K46" s="161">
        <f>'実質公債費比率（分子）の構造'!N$48</f>
        <v>94</v>
      </c>
      <c r="L46" s="161"/>
      <c r="M46" s="161"/>
      <c r="N46" s="161">
        <f>'実質公債費比率（分子）の構造'!O$48</f>
        <v>97</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493</v>
      </c>
      <c r="C49" s="161"/>
      <c r="D49" s="161"/>
      <c r="E49" s="161">
        <f>'実質公債費比率（分子）の構造'!L$45</f>
        <v>552</v>
      </c>
      <c r="F49" s="161"/>
      <c r="G49" s="161"/>
      <c r="H49" s="161">
        <f>'実質公債費比率（分子）の構造'!M$45</f>
        <v>564</v>
      </c>
      <c r="I49" s="161"/>
      <c r="J49" s="161"/>
      <c r="K49" s="161">
        <f>'実質公債費比率（分子）の構造'!N$45</f>
        <v>581</v>
      </c>
      <c r="L49" s="161"/>
      <c r="M49" s="161"/>
      <c r="N49" s="161">
        <f>'実質公債費比率（分子）の構造'!O$45</f>
        <v>564</v>
      </c>
      <c r="O49" s="161"/>
      <c r="P49" s="161"/>
    </row>
    <row r="50" spans="1:16">
      <c r="A50" s="161" t="s">
        <v>64</v>
      </c>
      <c r="B50" s="161" t="e">
        <f>NA()</f>
        <v>#N/A</v>
      </c>
      <c r="C50" s="161">
        <f>IF(ISNUMBER('実質公債費比率（分子）の構造'!K$53),'実質公債費比率（分子）の構造'!K$53,NA())</f>
        <v>75</v>
      </c>
      <c r="D50" s="161" t="e">
        <f>NA()</f>
        <v>#N/A</v>
      </c>
      <c r="E50" s="161" t="e">
        <f>NA()</f>
        <v>#N/A</v>
      </c>
      <c r="F50" s="161">
        <f>IF(ISNUMBER('実質公債費比率（分子）の構造'!L$53),'実質公債費比率（分子）の構造'!L$53,NA())</f>
        <v>137</v>
      </c>
      <c r="G50" s="161" t="e">
        <f>NA()</f>
        <v>#N/A</v>
      </c>
      <c r="H50" s="161" t="e">
        <f>NA()</f>
        <v>#N/A</v>
      </c>
      <c r="I50" s="161">
        <f>IF(ISNUMBER('実質公債費比率（分子）の構造'!M$53),'実質公債費比率（分子）の構造'!M$53,NA())</f>
        <v>185</v>
      </c>
      <c r="J50" s="161" t="e">
        <f>NA()</f>
        <v>#N/A</v>
      </c>
      <c r="K50" s="161" t="e">
        <f>NA()</f>
        <v>#N/A</v>
      </c>
      <c r="L50" s="161">
        <f>IF(ISNUMBER('実質公債費比率（分子）の構造'!N$53),'実質公債費比率（分子）の構造'!N$53,NA())</f>
        <v>208</v>
      </c>
      <c r="M50" s="161" t="e">
        <f>NA()</f>
        <v>#N/A</v>
      </c>
      <c r="N50" s="161" t="e">
        <f>NA()</f>
        <v>#N/A</v>
      </c>
      <c r="O50" s="161">
        <f>IF(ISNUMBER('実質公債費比率（分子）の構造'!O$53),'実質公債費比率（分子）の構造'!O$53,NA())</f>
        <v>231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5522</v>
      </c>
      <c r="E56" s="160"/>
      <c r="F56" s="160"/>
      <c r="G56" s="160">
        <f>'将来負担比率（分子）の構造'!J$52</f>
        <v>5566</v>
      </c>
      <c r="H56" s="160"/>
      <c r="I56" s="160"/>
      <c r="J56" s="160">
        <f>'将来負担比率（分子）の構造'!K$52</f>
        <v>5304</v>
      </c>
      <c r="K56" s="160"/>
      <c r="L56" s="160"/>
      <c r="M56" s="160">
        <f>'将来負担比率（分子）の構造'!L$52</f>
        <v>4468</v>
      </c>
      <c r="N56" s="160"/>
      <c r="O56" s="160"/>
      <c r="P56" s="160">
        <f>'将来負担比率（分子）の構造'!M$52</f>
        <v>5489</v>
      </c>
    </row>
    <row r="57" spans="1:16">
      <c r="A57" s="160" t="s">
        <v>35</v>
      </c>
      <c r="B57" s="160"/>
      <c r="C57" s="160"/>
      <c r="D57" s="160">
        <f>'将来負担比率（分子）の構造'!I$51</f>
        <v>195</v>
      </c>
      <c r="E57" s="160"/>
      <c r="F57" s="160"/>
      <c r="G57" s="160">
        <f>'将来負担比率（分子）の構造'!J$51</f>
        <v>187</v>
      </c>
      <c r="H57" s="160"/>
      <c r="I57" s="160"/>
      <c r="J57" s="160">
        <f>'将来負担比率（分子）の構造'!K$51</f>
        <v>167</v>
      </c>
      <c r="K57" s="160"/>
      <c r="L57" s="160"/>
      <c r="M57" s="160">
        <f>'将来負担比率（分子）の構造'!L$51</f>
        <v>135</v>
      </c>
      <c r="N57" s="160"/>
      <c r="O57" s="160"/>
      <c r="P57" s="160">
        <f>'将来負担比率（分子）の構造'!M$51</f>
        <v>113</v>
      </c>
    </row>
    <row r="58" spans="1:16">
      <c r="A58" s="160" t="s">
        <v>34</v>
      </c>
      <c r="B58" s="160"/>
      <c r="C58" s="160"/>
      <c r="D58" s="160">
        <f>'将来負担比率（分子）の構造'!I$50</f>
        <v>4142</v>
      </c>
      <c r="E58" s="160"/>
      <c r="F58" s="160"/>
      <c r="G58" s="160">
        <f>'将来負担比率（分子）の構造'!J$50</f>
        <v>4566</v>
      </c>
      <c r="H58" s="160"/>
      <c r="I58" s="160"/>
      <c r="J58" s="160">
        <f>'将来負担比率（分子）の構造'!K$50</f>
        <v>4687</v>
      </c>
      <c r="K58" s="160"/>
      <c r="L58" s="160"/>
      <c r="M58" s="160">
        <f>'将来負担比率（分子）の構造'!L$50</f>
        <v>4753</v>
      </c>
      <c r="N58" s="160"/>
      <c r="O58" s="160"/>
      <c r="P58" s="160">
        <f>'将来負担比率（分子）の構造'!M$50</f>
        <v>4790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792</v>
      </c>
      <c r="C62" s="160"/>
      <c r="D62" s="160"/>
      <c r="E62" s="160">
        <f>'将来負担比率（分子）の構造'!J$45</f>
        <v>656</v>
      </c>
      <c r="F62" s="160"/>
      <c r="G62" s="160"/>
      <c r="H62" s="160">
        <f>'将来負担比率（分子）の構造'!K$45</f>
        <v>593</v>
      </c>
      <c r="I62" s="160"/>
      <c r="J62" s="160"/>
      <c r="K62" s="160">
        <f>'将来負担比率（分子）の構造'!L$45</f>
        <v>586</v>
      </c>
      <c r="L62" s="160"/>
      <c r="M62" s="160"/>
      <c r="N62" s="160">
        <f>'将来負担比率（分子）の構造'!M$45</f>
        <v>558</v>
      </c>
      <c r="O62" s="160"/>
      <c r="P62" s="160"/>
    </row>
    <row r="63" spans="1:16">
      <c r="A63" s="160" t="s">
        <v>27</v>
      </c>
      <c r="B63" s="160">
        <f>'将来負担比率（分子）の構造'!I$44</f>
        <v>491</v>
      </c>
      <c r="C63" s="160"/>
      <c r="D63" s="160"/>
      <c r="E63" s="160">
        <f>'将来負担比率（分子）の構造'!J$44</f>
        <v>489</v>
      </c>
      <c r="F63" s="160"/>
      <c r="G63" s="160"/>
      <c r="H63" s="160">
        <f>'将来負担比率（分子）の構造'!K$44</f>
        <v>455</v>
      </c>
      <c r="I63" s="160"/>
      <c r="J63" s="160"/>
      <c r="K63" s="160">
        <f>'将来負担比率（分子）の構造'!L$44</f>
        <v>422</v>
      </c>
      <c r="L63" s="160"/>
      <c r="M63" s="160"/>
      <c r="N63" s="160">
        <f>'将来負担比率（分子）の構造'!M$44</f>
        <v>391</v>
      </c>
      <c r="O63" s="160"/>
      <c r="P63" s="160"/>
    </row>
    <row r="64" spans="1:16">
      <c r="A64" s="160" t="s">
        <v>26</v>
      </c>
      <c r="B64" s="160">
        <f>'将来負担比率（分子）の構造'!I$43</f>
        <v>1748</v>
      </c>
      <c r="C64" s="160"/>
      <c r="D64" s="160"/>
      <c r="E64" s="160">
        <f>'将来負担比率（分子）の構造'!J$43</f>
        <v>1817</v>
      </c>
      <c r="F64" s="160"/>
      <c r="G64" s="160"/>
      <c r="H64" s="160">
        <f>'将来負担比率（分子）の構造'!K$43</f>
        <v>1910</v>
      </c>
      <c r="I64" s="160"/>
      <c r="J64" s="160"/>
      <c r="K64" s="160">
        <f>'将来負担比率（分子）の構造'!L$43</f>
        <v>1951</v>
      </c>
      <c r="L64" s="160"/>
      <c r="M64" s="160"/>
      <c r="N64" s="160">
        <f>'将来負担比率（分子）の構造'!M$43</f>
        <v>2032</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6148</v>
      </c>
      <c r="C66" s="160"/>
      <c r="D66" s="160"/>
      <c r="E66" s="160">
        <f>'将来負担比率（分子）の構造'!J$41</f>
        <v>6055</v>
      </c>
      <c r="F66" s="160"/>
      <c r="G66" s="160"/>
      <c r="H66" s="160">
        <f>'将来負担比率（分子）の構造'!K$41</f>
        <v>5941</v>
      </c>
      <c r="I66" s="160"/>
      <c r="J66" s="160"/>
      <c r="K66" s="160">
        <f>'将来負担比率（分子）の構造'!L$41</f>
        <v>5871</v>
      </c>
      <c r="L66" s="160"/>
      <c r="M66" s="160"/>
      <c r="N66" s="160">
        <f>'将来負担比率（分子）の構造'!M$41</f>
        <v>5867</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2612</v>
      </c>
      <c r="C72" s="164">
        <f>基金残高に係る経年分析!G55</f>
        <v>2880</v>
      </c>
      <c r="D72" s="164">
        <f>基金残高に係る経年分析!H55</f>
        <v>2881</v>
      </c>
    </row>
    <row r="73" spans="1:16">
      <c r="A73" s="163" t="s">
        <v>71</v>
      </c>
      <c r="B73" s="164">
        <f>基金残高に係る経年分析!F56</f>
        <v>388</v>
      </c>
      <c r="C73" s="164">
        <f>基金残高に係る経年分析!G56</f>
        <v>238</v>
      </c>
      <c r="D73" s="164">
        <f>基金残高に係る経年分析!H56</f>
        <v>238</v>
      </c>
    </row>
    <row r="74" spans="1:16">
      <c r="A74" s="163" t="s">
        <v>72</v>
      </c>
      <c r="B74" s="164">
        <f>基金残高に係る経年分析!F57</f>
        <v>1110</v>
      </c>
      <c r="C74" s="164">
        <f>基金残高に係る経年分析!G57</f>
        <v>1108</v>
      </c>
      <c r="D74" s="164">
        <f>基金残高に係る経年分析!H57</f>
        <v>1144</v>
      </c>
    </row>
  </sheetData>
  <sheetProtection algorithmName="SHA-512" hashValue="HYd04GRGw3EdZz+kIuj+YUR2TRYIul5LzNUWr9jk4oPNmFLypsWMdERNmRt58IdhLAxT2nHkOLXxHx9DGieWYA==" saltValue="RPICuxgsFTdJZH1BAE5K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202</v>
      </c>
      <c r="DI1" s="774"/>
      <c r="DJ1" s="774"/>
      <c r="DK1" s="774"/>
      <c r="DL1" s="774"/>
      <c r="DM1" s="774"/>
      <c r="DN1" s="775"/>
      <c r="DO1" s="205"/>
      <c r="DP1" s="773" t="s">
        <v>203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208</v>
      </c>
      <c r="S4" s="716"/>
      <c r="T4" s="716"/>
      <c r="U4" s="716"/>
      <c r="V4" s="716"/>
      <c r="W4" s="716"/>
      <c r="X4" s="716"/>
      <c r="Y4" s="717"/>
      <c r="Z4" s="715" t="s">
        <v>209</v>
      </c>
      <c r="AA4" s="716"/>
      <c r="AB4" s="716"/>
      <c r="AC4" s="717"/>
      <c r="AD4" s="715" t="s">
        <v>210</v>
      </c>
      <c r="AE4" s="716"/>
      <c r="AF4" s="716"/>
      <c r="AG4" s="716"/>
      <c r="AH4" s="716"/>
      <c r="AI4" s="716"/>
      <c r="AJ4" s="716"/>
      <c r="AK4" s="717"/>
      <c r="AL4" s="715" t="s">
        <v>209</v>
      </c>
      <c r="AM4" s="716"/>
      <c r="AN4" s="716"/>
      <c r="AO4" s="717"/>
      <c r="AP4" s="776" t="s">
        <v>211</v>
      </c>
      <c r="AQ4" s="776"/>
      <c r="AR4" s="776"/>
      <c r="AS4" s="776"/>
      <c r="AT4" s="776"/>
      <c r="AU4" s="776"/>
      <c r="AV4" s="776"/>
      <c r="AW4" s="776"/>
      <c r="AX4" s="776"/>
      <c r="AY4" s="776"/>
      <c r="AZ4" s="776"/>
      <c r="BA4" s="776"/>
      <c r="BB4" s="776"/>
      <c r="BC4" s="776"/>
      <c r="BD4" s="776"/>
      <c r="BE4" s="776"/>
      <c r="BF4" s="776"/>
      <c r="BG4" s="776" t="s">
        <v>212</v>
      </c>
      <c r="BH4" s="776"/>
      <c r="BI4" s="776"/>
      <c r="BJ4" s="776"/>
      <c r="BK4" s="776"/>
      <c r="BL4" s="776"/>
      <c r="BM4" s="776"/>
      <c r="BN4" s="776"/>
      <c r="BO4" s="776" t="s">
        <v>209</v>
      </c>
      <c r="BP4" s="776"/>
      <c r="BQ4" s="776"/>
      <c r="BR4" s="776"/>
      <c r="BS4" s="776" t="s">
        <v>213</v>
      </c>
      <c r="BT4" s="776"/>
      <c r="BU4" s="776"/>
      <c r="BV4" s="776"/>
      <c r="BW4" s="776"/>
      <c r="BX4" s="776"/>
      <c r="BY4" s="776"/>
      <c r="BZ4" s="776"/>
      <c r="CA4" s="776"/>
      <c r="CB4" s="776"/>
      <c r="CD4" s="758" t="s">
        <v>214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215</v>
      </c>
      <c r="C5" s="741"/>
      <c r="D5" s="741"/>
      <c r="E5" s="741"/>
      <c r="F5" s="741"/>
      <c r="G5" s="741"/>
      <c r="H5" s="741"/>
      <c r="I5" s="741"/>
      <c r="J5" s="741"/>
      <c r="K5" s="741"/>
      <c r="L5" s="741"/>
      <c r="M5" s="741"/>
      <c r="N5" s="741"/>
      <c r="O5" s="741"/>
      <c r="P5" s="741"/>
      <c r="Q5" s="742"/>
      <c r="R5" s="706">
        <v>3219863</v>
      </c>
      <c r="S5" s="707"/>
      <c r="T5" s="707"/>
      <c r="U5" s="707"/>
      <c r="V5" s="707"/>
      <c r="W5" s="707"/>
      <c r="X5" s="707"/>
      <c r="Y5" s="753"/>
      <c r="Z5" s="771">
        <v>41.1</v>
      </c>
      <c r="AA5" s="771"/>
      <c r="AB5" s="771"/>
      <c r="AC5" s="771"/>
      <c r="AD5" s="772">
        <v>3180199</v>
      </c>
      <c r="AE5" s="772"/>
      <c r="AF5" s="772"/>
      <c r="AG5" s="772"/>
      <c r="AH5" s="772"/>
      <c r="AI5" s="772"/>
      <c r="AJ5" s="772"/>
      <c r="AK5" s="772"/>
      <c r="AL5" s="754">
        <v>71.3</v>
      </c>
      <c r="AM5" s="723"/>
      <c r="AN5" s="723"/>
      <c r="AO5" s="755"/>
      <c r="AP5" s="740" t="s">
        <v>216</v>
      </c>
      <c r="AQ5" s="741"/>
      <c r="AR5" s="741"/>
      <c r="AS5" s="741"/>
      <c r="AT5" s="741"/>
      <c r="AU5" s="741"/>
      <c r="AV5" s="741"/>
      <c r="AW5" s="741"/>
      <c r="AX5" s="741"/>
      <c r="AY5" s="741"/>
      <c r="AZ5" s="741"/>
      <c r="BA5" s="741"/>
      <c r="BB5" s="741"/>
      <c r="BC5" s="741"/>
      <c r="BD5" s="741"/>
      <c r="BE5" s="741"/>
      <c r="BF5" s="742"/>
      <c r="BG5" s="641">
        <v>3180199</v>
      </c>
      <c r="BH5" s="644"/>
      <c r="BI5" s="644"/>
      <c r="BJ5" s="644"/>
      <c r="BK5" s="644"/>
      <c r="BL5" s="644"/>
      <c r="BM5" s="644"/>
      <c r="BN5" s="645"/>
      <c r="BO5" s="703">
        <v>98.8</v>
      </c>
      <c r="BP5" s="703"/>
      <c r="BQ5" s="703"/>
      <c r="BR5" s="703"/>
      <c r="BS5" s="704">
        <v>79587</v>
      </c>
      <c r="BT5" s="704"/>
      <c r="BU5" s="704"/>
      <c r="BV5" s="704"/>
      <c r="BW5" s="704"/>
      <c r="BX5" s="704"/>
      <c r="BY5" s="704"/>
      <c r="BZ5" s="704"/>
      <c r="CA5" s="704"/>
      <c r="CB5" s="745"/>
      <c r="CD5" s="758" t="s">
        <v>211</v>
      </c>
      <c r="CE5" s="759"/>
      <c r="CF5" s="759"/>
      <c r="CG5" s="759"/>
      <c r="CH5" s="759"/>
      <c r="CI5" s="759"/>
      <c r="CJ5" s="759"/>
      <c r="CK5" s="759"/>
      <c r="CL5" s="759"/>
      <c r="CM5" s="759"/>
      <c r="CN5" s="759"/>
      <c r="CO5" s="759"/>
      <c r="CP5" s="759"/>
      <c r="CQ5" s="760"/>
      <c r="CR5" s="758" t="s">
        <v>217</v>
      </c>
      <c r="CS5" s="759"/>
      <c r="CT5" s="759"/>
      <c r="CU5" s="759"/>
      <c r="CV5" s="759"/>
      <c r="CW5" s="759"/>
      <c r="CX5" s="759"/>
      <c r="CY5" s="760"/>
      <c r="CZ5" s="758" t="s">
        <v>209</v>
      </c>
      <c r="DA5" s="759"/>
      <c r="DB5" s="759"/>
      <c r="DC5" s="760"/>
      <c r="DD5" s="758" t="s">
        <v>218</v>
      </c>
      <c r="DE5" s="759"/>
      <c r="DF5" s="759"/>
      <c r="DG5" s="759"/>
      <c r="DH5" s="759"/>
      <c r="DI5" s="759"/>
      <c r="DJ5" s="759"/>
      <c r="DK5" s="759"/>
      <c r="DL5" s="759"/>
      <c r="DM5" s="759"/>
      <c r="DN5" s="759"/>
      <c r="DO5" s="759"/>
      <c r="DP5" s="760"/>
      <c r="DQ5" s="758" t="s">
        <v>219</v>
      </c>
      <c r="DR5" s="759"/>
      <c r="DS5" s="759"/>
      <c r="DT5" s="759"/>
      <c r="DU5" s="759"/>
      <c r="DV5" s="759"/>
      <c r="DW5" s="759"/>
      <c r="DX5" s="759"/>
      <c r="DY5" s="759"/>
      <c r="DZ5" s="759"/>
      <c r="EA5" s="759"/>
      <c r="EB5" s="759"/>
      <c r="EC5" s="760"/>
    </row>
    <row r="6" spans="2:143" ht="11.25" customHeight="1">
      <c r="B6" s="638" t="s">
        <v>220</v>
      </c>
      <c r="C6" s="639"/>
      <c r="D6" s="639"/>
      <c r="E6" s="639"/>
      <c r="F6" s="639"/>
      <c r="G6" s="639"/>
      <c r="H6" s="639"/>
      <c r="I6" s="639"/>
      <c r="J6" s="639"/>
      <c r="K6" s="639"/>
      <c r="L6" s="639"/>
      <c r="M6" s="639"/>
      <c r="N6" s="639"/>
      <c r="O6" s="639"/>
      <c r="P6" s="639"/>
      <c r="Q6" s="640"/>
      <c r="R6" s="641">
        <v>58824</v>
      </c>
      <c r="S6" s="644"/>
      <c r="T6" s="644"/>
      <c r="U6" s="644"/>
      <c r="V6" s="644"/>
      <c r="W6" s="644"/>
      <c r="X6" s="644"/>
      <c r="Y6" s="645"/>
      <c r="Z6" s="703">
        <v>0.8</v>
      </c>
      <c r="AA6" s="703"/>
      <c r="AB6" s="703"/>
      <c r="AC6" s="703"/>
      <c r="AD6" s="704">
        <v>58824</v>
      </c>
      <c r="AE6" s="704"/>
      <c r="AF6" s="704"/>
      <c r="AG6" s="704"/>
      <c r="AH6" s="704"/>
      <c r="AI6" s="704"/>
      <c r="AJ6" s="704"/>
      <c r="AK6" s="704"/>
      <c r="AL6" s="646">
        <v>1.3</v>
      </c>
      <c r="AM6" s="647"/>
      <c r="AN6" s="647"/>
      <c r="AO6" s="705"/>
      <c r="AP6" s="638" t="s">
        <v>221</v>
      </c>
      <c r="AQ6" s="639"/>
      <c r="AR6" s="639"/>
      <c r="AS6" s="639"/>
      <c r="AT6" s="639"/>
      <c r="AU6" s="639"/>
      <c r="AV6" s="639"/>
      <c r="AW6" s="639"/>
      <c r="AX6" s="639"/>
      <c r="AY6" s="639"/>
      <c r="AZ6" s="639"/>
      <c r="BA6" s="639"/>
      <c r="BB6" s="639"/>
      <c r="BC6" s="639"/>
      <c r="BD6" s="639"/>
      <c r="BE6" s="639"/>
      <c r="BF6" s="640"/>
      <c r="BG6" s="641">
        <v>3180199</v>
      </c>
      <c r="BH6" s="644"/>
      <c r="BI6" s="644"/>
      <c r="BJ6" s="644"/>
      <c r="BK6" s="644"/>
      <c r="BL6" s="644"/>
      <c r="BM6" s="644"/>
      <c r="BN6" s="645"/>
      <c r="BO6" s="703">
        <v>98.8</v>
      </c>
      <c r="BP6" s="703"/>
      <c r="BQ6" s="703"/>
      <c r="BR6" s="703"/>
      <c r="BS6" s="704">
        <v>79587</v>
      </c>
      <c r="BT6" s="704"/>
      <c r="BU6" s="704"/>
      <c r="BV6" s="704"/>
      <c r="BW6" s="704"/>
      <c r="BX6" s="704"/>
      <c r="BY6" s="704"/>
      <c r="BZ6" s="704"/>
      <c r="CA6" s="704"/>
      <c r="CB6" s="745"/>
      <c r="CD6" s="712" t="s">
        <v>222</v>
      </c>
      <c r="CE6" s="713"/>
      <c r="CF6" s="713"/>
      <c r="CG6" s="713"/>
      <c r="CH6" s="713"/>
      <c r="CI6" s="713"/>
      <c r="CJ6" s="713"/>
      <c r="CK6" s="713"/>
      <c r="CL6" s="713"/>
      <c r="CM6" s="713"/>
      <c r="CN6" s="713"/>
      <c r="CO6" s="713"/>
      <c r="CP6" s="713"/>
      <c r="CQ6" s="714"/>
      <c r="CR6" s="641">
        <v>81395</v>
      </c>
      <c r="CS6" s="644"/>
      <c r="CT6" s="644"/>
      <c r="CU6" s="644"/>
      <c r="CV6" s="644"/>
      <c r="CW6" s="644"/>
      <c r="CX6" s="644"/>
      <c r="CY6" s="645"/>
      <c r="CZ6" s="754">
        <v>1.1000000000000001</v>
      </c>
      <c r="DA6" s="723"/>
      <c r="DB6" s="723"/>
      <c r="DC6" s="757"/>
      <c r="DD6" s="649" t="s">
        <v>121</v>
      </c>
      <c r="DE6" s="644"/>
      <c r="DF6" s="644"/>
      <c r="DG6" s="644"/>
      <c r="DH6" s="644"/>
      <c r="DI6" s="644"/>
      <c r="DJ6" s="644"/>
      <c r="DK6" s="644"/>
      <c r="DL6" s="644"/>
      <c r="DM6" s="644"/>
      <c r="DN6" s="644"/>
      <c r="DO6" s="644"/>
      <c r="DP6" s="645"/>
      <c r="DQ6" s="649">
        <v>81395</v>
      </c>
      <c r="DR6" s="644"/>
      <c r="DS6" s="644"/>
      <c r="DT6" s="644"/>
      <c r="DU6" s="644"/>
      <c r="DV6" s="644"/>
      <c r="DW6" s="644"/>
      <c r="DX6" s="644"/>
      <c r="DY6" s="644"/>
      <c r="DZ6" s="644"/>
      <c r="EA6" s="644"/>
      <c r="EB6" s="644"/>
      <c r="EC6" s="684"/>
    </row>
    <row r="7" spans="2:143" ht="11.25" customHeight="1">
      <c r="B7" s="638" t="s">
        <v>223</v>
      </c>
      <c r="C7" s="639"/>
      <c r="D7" s="639"/>
      <c r="E7" s="639"/>
      <c r="F7" s="639"/>
      <c r="G7" s="639"/>
      <c r="H7" s="639"/>
      <c r="I7" s="639"/>
      <c r="J7" s="639"/>
      <c r="K7" s="639"/>
      <c r="L7" s="639"/>
      <c r="M7" s="639"/>
      <c r="N7" s="639"/>
      <c r="O7" s="639"/>
      <c r="P7" s="639"/>
      <c r="Q7" s="640"/>
      <c r="R7" s="641">
        <v>8876</v>
      </c>
      <c r="S7" s="644"/>
      <c r="T7" s="644"/>
      <c r="U7" s="644"/>
      <c r="V7" s="644"/>
      <c r="W7" s="644"/>
      <c r="X7" s="644"/>
      <c r="Y7" s="645"/>
      <c r="Z7" s="703">
        <v>0.1</v>
      </c>
      <c r="AA7" s="703"/>
      <c r="AB7" s="703"/>
      <c r="AC7" s="703"/>
      <c r="AD7" s="704">
        <v>8876</v>
      </c>
      <c r="AE7" s="704"/>
      <c r="AF7" s="704"/>
      <c r="AG7" s="704"/>
      <c r="AH7" s="704"/>
      <c r="AI7" s="704"/>
      <c r="AJ7" s="704"/>
      <c r="AK7" s="704"/>
      <c r="AL7" s="646">
        <v>0.2</v>
      </c>
      <c r="AM7" s="647"/>
      <c r="AN7" s="647"/>
      <c r="AO7" s="705"/>
      <c r="AP7" s="638" t="s">
        <v>224</v>
      </c>
      <c r="AQ7" s="639"/>
      <c r="AR7" s="639"/>
      <c r="AS7" s="639"/>
      <c r="AT7" s="639"/>
      <c r="AU7" s="639"/>
      <c r="AV7" s="639"/>
      <c r="AW7" s="639"/>
      <c r="AX7" s="639"/>
      <c r="AY7" s="639"/>
      <c r="AZ7" s="639"/>
      <c r="BA7" s="639"/>
      <c r="BB7" s="639"/>
      <c r="BC7" s="639"/>
      <c r="BD7" s="639"/>
      <c r="BE7" s="639"/>
      <c r="BF7" s="640"/>
      <c r="BG7" s="641">
        <v>1517109</v>
      </c>
      <c r="BH7" s="644"/>
      <c r="BI7" s="644"/>
      <c r="BJ7" s="644"/>
      <c r="BK7" s="644"/>
      <c r="BL7" s="644"/>
      <c r="BM7" s="644"/>
      <c r="BN7" s="645"/>
      <c r="BO7" s="703">
        <v>47.1</v>
      </c>
      <c r="BP7" s="703"/>
      <c r="BQ7" s="703"/>
      <c r="BR7" s="703"/>
      <c r="BS7" s="704">
        <v>79587</v>
      </c>
      <c r="BT7" s="704"/>
      <c r="BU7" s="704"/>
      <c r="BV7" s="704"/>
      <c r="BW7" s="704"/>
      <c r="BX7" s="704"/>
      <c r="BY7" s="704"/>
      <c r="BZ7" s="704"/>
      <c r="CA7" s="704"/>
      <c r="CB7" s="745"/>
      <c r="CD7" s="685" t="s">
        <v>225</v>
      </c>
      <c r="CE7" s="682"/>
      <c r="CF7" s="682"/>
      <c r="CG7" s="682"/>
      <c r="CH7" s="682"/>
      <c r="CI7" s="682"/>
      <c r="CJ7" s="682"/>
      <c r="CK7" s="682"/>
      <c r="CL7" s="682"/>
      <c r="CM7" s="682"/>
      <c r="CN7" s="682"/>
      <c r="CO7" s="682"/>
      <c r="CP7" s="682"/>
      <c r="CQ7" s="683"/>
      <c r="CR7" s="641">
        <v>789295</v>
      </c>
      <c r="CS7" s="644"/>
      <c r="CT7" s="644"/>
      <c r="CU7" s="644"/>
      <c r="CV7" s="644"/>
      <c r="CW7" s="644"/>
      <c r="CX7" s="644"/>
      <c r="CY7" s="645"/>
      <c r="CZ7" s="703">
        <v>10.5</v>
      </c>
      <c r="DA7" s="703"/>
      <c r="DB7" s="703"/>
      <c r="DC7" s="703"/>
      <c r="DD7" s="649" t="s">
        <v>121</v>
      </c>
      <c r="DE7" s="644"/>
      <c r="DF7" s="644"/>
      <c r="DG7" s="644"/>
      <c r="DH7" s="644"/>
      <c r="DI7" s="644"/>
      <c r="DJ7" s="644"/>
      <c r="DK7" s="644"/>
      <c r="DL7" s="644"/>
      <c r="DM7" s="644"/>
      <c r="DN7" s="644"/>
      <c r="DO7" s="644"/>
      <c r="DP7" s="645"/>
      <c r="DQ7" s="649">
        <v>720313</v>
      </c>
      <c r="DR7" s="644"/>
      <c r="DS7" s="644"/>
      <c r="DT7" s="644"/>
      <c r="DU7" s="644"/>
      <c r="DV7" s="644"/>
      <c r="DW7" s="644"/>
      <c r="DX7" s="644"/>
      <c r="DY7" s="644"/>
      <c r="DZ7" s="644"/>
      <c r="EA7" s="644"/>
      <c r="EB7" s="644"/>
      <c r="EC7" s="684"/>
    </row>
    <row r="8" spans="2:143" ht="11.25" customHeight="1">
      <c r="B8" s="638" t="s">
        <v>226</v>
      </c>
      <c r="C8" s="639"/>
      <c r="D8" s="639"/>
      <c r="E8" s="639"/>
      <c r="F8" s="639"/>
      <c r="G8" s="639"/>
      <c r="H8" s="639"/>
      <c r="I8" s="639"/>
      <c r="J8" s="639"/>
      <c r="K8" s="639"/>
      <c r="L8" s="639"/>
      <c r="M8" s="639"/>
      <c r="N8" s="639"/>
      <c r="O8" s="639"/>
      <c r="P8" s="639"/>
      <c r="Q8" s="640"/>
      <c r="R8" s="641">
        <v>28138</v>
      </c>
      <c r="S8" s="644"/>
      <c r="T8" s="644"/>
      <c r="U8" s="644"/>
      <c r="V8" s="644"/>
      <c r="W8" s="644"/>
      <c r="X8" s="644"/>
      <c r="Y8" s="645"/>
      <c r="Z8" s="703">
        <v>0.4</v>
      </c>
      <c r="AA8" s="703"/>
      <c r="AB8" s="703"/>
      <c r="AC8" s="703"/>
      <c r="AD8" s="704">
        <v>28138</v>
      </c>
      <c r="AE8" s="704"/>
      <c r="AF8" s="704"/>
      <c r="AG8" s="704"/>
      <c r="AH8" s="704"/>
      <c r="AI8" s="704"/>
      <c r="AJ8" s="704"/>
      <c r="AK8" s="704"/>
      <c r="AL8" s="646">
        <v>0.6</v>
      </c>
      <c r="AM8" s="647"/>
      <c r="AN8" s="647"/>
      <c r="AO8" s="705"/>
      <c r="AP8" s="638" t="s">
        <v>227</v>
      </c>
      <c r="AQ8" s="639"/>
      <c r="AR8" s="639"/>
      <c r="AS8" s="639"/>
      <c r="AT8" s="639"/>
      <c r="AU8" s="639"/>
      <c r="AV8" s="639"/>
      <c r="AW8" s="639"/>
      <c r="AX8" s="639"/>
      <c r="AY8" s="639"/>
      <c r="AZ8" s="639"/>
      <c r="BA8" s="639"/>
      <c r="BB8" s="639"/>
      <c r="BC8" s="639"/>
      <c r="BD8" s="639"/>
      <c r="BE8" s="639"/>
      <c r="BF8" s="640"/>
      <c r="BG8" s="641">
        <v>39674</v>
      </c>
      <c r="BH8" s="644"/>
      <c r="BI8" s="644"/>
      <c r="BJ8" s="644"/>
      <c r="BK8" s="644"/>
      <c r="BL8" s="644"/>
      <c r="BM8" s="644"/>
      <c r="BN8" s="645"/>
      <c r="BO8" s="703">
        <v>1.2</v>
      </c>
      <c r="BP8" s="703"/>
      <c r="BQ8" s="703"/>
      <c r="BR8" s="703"/>
      <c r="BS8" s="649" t="s">
        <v>228</v>
      </c>
      <c r="BT8" s="644"/>
      <c r="BU8" s="644"/>
      <c r="BV8" s="644"/>
      <c r="BW8" s="644"/>
      <c r="BX8" s="644"/>
      <c r="BY8" s="644"/>
      <c r="BZ8" s="644"/>
      <c r="CA8" s="644"/>
      <c r="CB8" s="684"/>
      <c r="CD8" s="685" t="s">
        <v>229</v>
      </c>
      <c r="CE8" s="682"/>
      <c r="CF8" s="682"/>
      <c r="CG8" s="682"/>
      <c r="CH8" s="682"/>
      <c r="CI8" s="682"/>
      <c r="CJ8" s="682"/>
      <c r="CK8" s="682"/>
      <c r="CL8" s="682"/>
      <c r="CM8" s="682"/>
      <c r="CN8" s="682"/>
      <c r="CO8" s="682"/>
      <c r="CP8" s="682"/>
      <c r="CQ8" s="683"/>
      <c r="CR8" s="641">
        <v>2919753</v>
      </c>
      <c r="CS8" s="644"/>
      <c r="CT8" s="644"/>
      <c r="CU8" s="644"/>
      <c r="CV8" s="644"/>
      <c r="CW8" s="644"/>
      <c r="CX8" s="644"/>
      <c r="CY8" s="645"/>
      <c r="CZ8" s="703">
        <v>38.799999999999997</v>
      </c>
      <c r="DA8" s="703"/>
      <c r="DB8" s="703"/>
      <c r="DC8" s="703"/>
      <c r="DD8" s="649">
        <v>150724</v>
      </c>
      <c r="DE8" s="644"/>
      <c r="DF8" s="644"/>
      <c r="DG8" s="644"/>
      <c r="DH8" s="644"/>
      <c r="DI8" s="644"/>
      <c r="DJ8" s="644"/>
      <c r="DK8" s="644"/>
      <c r="DL8" s="644"/>
      <c r="DM8" s="644"/>
      <c r="DN8" s="644"/>
      <c r="DO8" s="644"/>
      <c r="DP8" s="645"/>
      <c r="DQ8" s="649">
        <v>1448672</v>
      </c>
      <c r="DR8" s="644"/>
      <c r="DS8" s="644"/>
      <c r="DT8" s="644"/>
      <c r="DU8" s="644"/>
      <c r="DV8" s="644"/>
      <c r="DW8" s="644"/>
      <c r="DX8" s="644"/>
      <c r="DY8" s="644"/>
      <c r="DZ8" s="644"/>
      <c r="EA8" s="644"/>
      <c r="EB8" s="644"/>
      <c r="EC8" s="684"/>
    </row>
    <row r="9" spans="2:143" ht="11.25" customHeight="1">
      <c r="B9" s="638" t="s">
        <v>230</v>
      </c>
      <c r="C9" s="639"/>
      <c r="D9" s="639"/>
      <c r="E9" s="639"/>
      <c r="F9" s="639"/>
      <c r="G9" s="639"/>
      <c r="H9" s="639"/>
      <c r="I9" s="639"/>
      <c r="J9" s="639"/>
      <c r="K9" s="639"/>
      <c r="L9" s="639"/>
      <c r="M9" s="639"/>
      <c r="N9" s="639"/>
      <c r="O9" s="639"/>
      <c r="P9" s="639"/>
      <c r="Q9" s="640"/>
      <c r="R9" s="641">
        <v>27839</v>
      </c>
      <c r="S9" s="644"/>
      <c r="T9" s="644"/>
      <c r="U9" s="644"/>
      <c r="V9" s="644"/>
      <c r="W9" s="644"/>
      <c r="X9" s="644"/>
      <c r="Y9" s="645"/>
      <c r="Z9" s="703">
        <v>0.4</v>
      </c>
      <c r="AA9" s="703"/>
      <c r="AB9" s="703"/>
      <c r="AC9" s="703"/>
      <c r="AD9" s="704">
        <v>27839</v>
      </c>
      <c r="AE9" s="704"/>
      <c r="AF9" s="704"/>
      <c r="AG9" s="704"/>
      <c r="AH9" s="704"/>
      <c r="AI9" s="704"/>
      <c r="AJ9" s="704"/>
      <c r="AK9" s="704"/>
      <c r="AL9" s="646">
        <v>0.6</v>
      </c>
      <c r="AM9" s="647"/>
      <c r="AN9" s="647"/>
      <c r="AO9" s="705"/>
      <c r="AP9" s="638" t="s">
        <v>231</v>
      </c>
      <c r="AQ9" s="639"/>
      <c r="AR9" s="639"/>
      <c r="AS9" s="639"/>
      <c r="AT9" s="639"/>
      <c r="AU9" s="639"/>
      <c r="AV9" s="639"/>
      <c r="AW9" s="639"/>
      <c r="AX9" s="639"/>
      <c r="AY9" s="639"/>
      <c r="AZ9" s="639"/>
      <c r="BA9" s="639"/>
      <c r="BB9" s="639"/>
      <c r="BC9" s="639"/>
      <c r="BD9" s="639"/>
      <c r="BE9" s="639"/>
      <c r="BF9" s="640"/>
      <c r="BG9" s="641">
        <v>1142717</v>
      </c>
      <c r="BH9" s="644"/>
      <c r="BI9" s="644"/>
      <c r="BJ9" s="644"/>
      <c r="BK9" s="644"/>
      <c r="BL9" s="644"/>
      <c r="BM9" s="644"/>
      <c r="BN9" s="645"/>
      <c r="BO9" s="703">
        <v>35.5</v>
      </c>
      <c r="BP9" s="703"/>
      <c r="BQ9" s="703"/>
      <c r="BR9" s="703"/>
      <c r="BS9" s="649" t="s">
        <v>121</v>
      </c>
      <c r="BT9" s="644"/>
      <c r="BU9" s="644"/>
      <c r="BV9" s="644"/>
      <c r="BW9" s="644"/>
      <c r="BX9" s="644"/>
      <c r="BY9" s="644"/>
      <c r="BZ9" s="644"/>
      <c r="CA9" s="644"/>
      <c r="CB9" s="684"/>
      <c r="CD9" s="685" t="s">
        <v>232</v>
      </c>
      <c r="CE9" s="682"/>
      <c r="CF9" s="682"/>
      <c r="CG9" s="682"/>
      <c r="CH9" s="682"/>
      <c r="CI9" s="682"/>
      <c r="CJ9" s="682"/>
      <c r="CK9" s="682"/>
      <c r="CL9" s="682"/>
      <c r="CM9" s="682"/>
      <c r="CN9" s="682"/>
      <c r="CO9" s="682"/>
      <c r="CP9" s="682"/>
      <c r="CQ9" s="683"/>
      <c r="CR9" s="641">
        <v>789595</v>
      </c>
      <c r="CS9" s="644"/>
      <c r="CT9" s="644"/>
      <c r="CU9" s="644"/>
      <c r="CV9" s="644"/>
      <c r="CW9" s="644"/>
      <c r="CX9" s="644"/>
      <c r="CY9" s="645"/>
      <c r="CZ9" s="703">
        <v>10.5</v>
      </c>
      <c r="DA9" s="703"/>
      <c r="DB9" s="703"/>
      <c r="DC9" s="703"/>
      <c r="DD9" s="649">
        <v>77457</v>
      </c>
      <c r="DE9" s="644"/>
      <c r="DF9" s="644"/>
      <c r="DG9" s="644"/>
      <c r="DH9" s="644"/>
      <c r="DI9" s="644"/>
      <c r="DJ9" s="644"/>
      <c r="DK9" s="644"/>
      <c r="DL9" s="644"/>
      <c r="DM9" s="644"/>
      <c r="DN9" s="644"/>
      <c r="DO9" s="644"/>
      <c r="DP9" s="645"/>
      <c r="DQ9" s="649">
        <v>661283</v>
      </c>
      <c r="DR9" s="644"/>
      <c r="DS9" s="644"/>
      <c r="DT9" s="644"/>
      <c r="DU9" s="644"/>
      <c r="DV9" s="644"/>
      <c r="DW9" s="644"/>
      <c r="DX9" s="644"/>
      <c r="DY9" s="644"/>
      <c r="DZ9" s="644"/>
      <c r="EA9" s="644"/>
      <c r="EB9" s="644"/>
      <c r="EC9" s="684"/>
    </row>
    <row r="10" spans="2:143" ht="11.25" customHeight="1">
      <c r="B10" s="638" t="s">
        <v>233</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121</v>
      </c>
      <c r="AA10" s="703"/>
      <c r="AB10" s="703"/>
      <c r="AC10" s="703"/>
      <c r="AD10" s="704" t="s">
        <v>228</v>
      </c>
      <c r="AE10" s="704"/>
      <c r="AF10" s="704"/>
      <c r="AG10" s="704"/>
      <c r="AH10" s="704"/>
      <c r="AI10" s="704"/>
      <c r="AJ10" s="704"/>
      <c r="AK10" s="704"/>
      <c r="AL10" s="646" t="s">
        <v>121</v>
      </c>
      <c r="AM10" s="647"/>
      <c r="AN10" s="647"/>
      <c r="AO10" s="705"/>
      <c r="AP10" s="638" t="s">
        <v>234</v>
      </c>
      <c r="AQ10" s="639"/>
      <c r="AR10" s="639"/>
      <c r="AS10" s="639"/>
      <c r="AT10" s="639"/>
      <c r="AU10" s="639"/>
      <c r="AV10" s="639"/>
      <c r="AW10" s="639"/>
      <c r="AX10" s="639"/>
      <c r="AY10" s="639"/>
      <c r="AZ10" s="639"/>
      <c r="BA10" s="639"/>
      <c r="BB10" s="639"/>
      <c r="BC10" s="639"/>
      <c r="BD10" s="639"/>
      <c r="BE10" s="639"/>
      <c r="BF10" s="640"/>
      <c r="BG10" s="641">
        <v>76181</v>
      </c>
      <c r="BH10" s="644"/>
      <c r="BI10" s="644"/>
      <c r="BJ10" s="644"/>
      <c r="BK10" s="644"/>
      <c r="BL10" s="644"/>
      <c r="BM10" s="644"/>
      <c r="BN10" s="645"/>
      <c r="BO10" s="703">
        <v>2.4</v>
      </c>
      <c r="BP10" s="703"/>
      <c r="BQ10" s="703"/>
      <c r="BR10" s="703"/>
      <c r="BS10" s="649" t="s">
        <v>121</v>
      </c>
      <c r="BT10" s="644"/>
      <c r="BU10" s="644"/>
      <c r="BV10" s="644"/>
      <c r="BW10" s="644"/>
      <c r="BX10" s="644"/>
      <c r="BY10" s="644"/>
      <c r="BZ10" s="644"/>
      <c r="CA10" s="644"/>
      <c r="CB10" s="684"/>
      <c r="CD10" s="685" t="s">
        <v>235</v>
      </c>
      <c r="CE10" s="682"/>
      <c r="CF10" s="682"/>
      <c r="CG10" s="682"/>
      <c r="CH10" s="682"/>
      <c r="CI10" s="682"/>
      <c r="CJ10" s="682"/>
      <c r="CK10" s="682"/>
      <c r="CL10" s="682"/>
      <c r="CM10" s="682"/>
      <c r="CN10" s="682"/>
      <c r="CO10" s="682"/>
      <c r="CP10" s="682"/>
      <c r="CQ10" s="683"/>
      <c r="CR10" s="641" t="s">
        <v>228</v>
      </c>
      <c r="CS10" s="644"/>
      <c r="CT10" s="644"/>
      <c r="CU10" s="644"/>
      <c r="CV10" s="644"/>
      <c r="CW10" s="644"/>
      <c r="CX10" s="644"/>
      <c r="CY10" s="645"/>
      <c r="CZ10" s="703" t="s">
        <v>121</v>
      </c>
      <c r="DA10" s="703"/>
      <c r="DB10" s="703"/>
      <c r="DC10" s="703"/>
      <c r="DD10" s="649" t="s">
        <v>228</v>
      </c>
      <c r="DE10" s="644"/>
      <c r="DF10" s="644"/>
      <c r="DG10" s="644"/>
      <c r="DH10" s="644"/>
      <c r="DI10" s="644"/>
      <c r="DJ10" s="644"/>
      <c r="DK10" s="644"/>
      <c r="DL10" s="644"/>
      <c r="DM10" s="644"/>
      <c r="DN10" s="644"/>
      <c r="DO10" s="644"/>
      <c r="DP10" s="645"/>
      <c r="DQ10" s="649" t="s">
        <v>121</v>
      </c>
      <c r="DR10" s="644"/>
      <c r="DS10" s="644"/>
      <c r="DT10" s="644"/>
      <c r="DU10" s="644"/>
      <c r="DV10" s="644"/>
      <c r="DW10" s="644"/>
      <c r="DX10" s="644"/>
      <c r="DY10" s="644"/>
      <c r="DZ10" s="644"/>
      <c r="EA10" s="644"/>
      <c r="EB10" s="644"/>
      <c r="EC10" s="684"/>
    </row>
    <row r="11" spans="2:143" ht="11.25" customHeight="1">
      <c r="B11" s="638" t="s">
        <v>236</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237</v>
      </c>
      <c r="AE11" s="704"/>
      <c r="AF11" s="704"/>
      <c r="AG11" s="704"/>
      <c r="AH11" s="704"/>
      <c r="AI11" s="704"/>
      <c r="AJ11" s="704"/>
      <c r="AK11" s="704"/>
      <c r="AL11" s="646" t="s">
        <v>228</v>
      </c>
      <c r="AM11" s="647"/>
      <c r="AN11" s="647"/>
      <c r="AO11" s="705"/>
      <c r="AP11" s="638" t="s">
        <v>238</v>
      </c>
      <c r="AQ11" s="639"/>
      <c r="AR11" s="639"/>
      <c r="AS11" s="639"/>
      <c r="AT11" s="639"/>
      <c r="AU11" s="639"/>
      <c r="AV11" s="639"/>
      <c r="AW11" s="639"/>
      <c r="AX11" s="639"/>
      <c r="AY11" s="639"/>
      <c r="AZ11" s="639"/>
      <c r="BA11" s="639"/>
      <c r="BB11" s="639"/>
      <c r="BC11" s="639"/>
      <c r="BD11" s="639"/>
      <c r="BE11" s="639"/>
      <c r="BF11" s="640"/>
      <c r="BG11" s="641">
        <v>258537</v>
      </c>
      <c r="BH11" s="644"/>
      <c r="BI11" s="644"/>
      <c r="BJ11" s="644"/>
      <c r="BK11" s="644"/>
      <c r="BL11" s="644"/>
      <c r="BM11" s="644"/>
      <c r="BN11" s="645"/>
      <c r="BO11" s="703">
        <v>8</v>
      </c>
      <c r="BP11" s="703"/>
      <c r="BQ11" s="703"/>
      <c r="BR11" s="703"/>
      <c r="BS11" s="649">
        <v>79587</v>
      </c>
      <c r="BT11" s="644"/>
      <c r="BU11" s="644"/>
      <c r="BV11" s="644"/>
      <c r="BW11" s="644"/>
      <c r="BX11" s="644"/>
      <c r="BY11" s="644"/>
      <c r="BZ11" s="644"/>
      <c r="CA11" s="644"/>
      <c r="CB11" s="684"/>
      <c r="CD11" s="685" t="s">
        <v>239</v>
      </c>
      <c r="CE11" s="682"/>
      <c r="CF11" s="682"/>
      <c r="CG11" s="682"/>
      <c r="CH11" s="682"/>
      <c r="CI11" s="682"/>
      <c r="CJ11" s="682"/>
      <c r="CK11" s="682"/>
      <c r="CL11" s="682"/>
      <c r="CM11" s="682"/>
      <c r="CN11" s="682"/>
      <c r="CO11" s="682"/>
      <c r="CP11" s="682"/>
      <c r="CQ11" s="683"/>
      <c r="CR11" s="641">
        <v>39700</v>
      </c>
      <c r="CS11" s="644"/>
      <c r="CT11" s="644"/>
      <c r="CU11" s="644"/>
      <c r="CV11" s="644"/>
      <c r="CW11" s="644"/>
      <c r="CX11" s="644"/>
      <c r="CY11" s="645"/>
      <c r="CZ11" s="703">
        <v>0.5</v>
      </c>
      <c r="DA11" s="703"/>
      <c r="DB11" s="703"/>
      <c r="DC11" s="703"/>
      <c r="DD11" s="649" t="s">
        <v>228</v>
      </c>
      <c r="DE11" s="644"/>
      <c r="DF11" s="644"/>
      <c r="DG11" s="644"/>
      <c r="DH11" s="644"/>
      <c r="DI11" s="644"/>
      <c r="DJ11" s="644"/>
      <c r="DK11" s="644"/>
      <c r="DL11" s="644"/>
      <c r="DM11" s="644"/>
      <c r="DN11" s="644"/>
      <c r="DO11" s="644"/>
      <c r="DP11" s="645"/>
      <c r="DQ11" s="649">
        <v>37811</v>
      </c>
      <c r="DR11" s="644"/>
      <c r="DS11" s="644"/>
      <c r="DT11" s="644"/>
      <c r="DU11" s="644"/>
      <c r="DV11" s="644"/>
      <c r="DW11" s="644"/>
      <c r="DX11" s="644"/>
      <c r="DY11" s="644"/>
      <c r="DZ11" s="644"/>
      <c r="EA11" s="644"/>
      <c r="EB11" s="644"/>
      <c r="EC11" s="684"/>
    </row>
    <row r="12" spans="2:143" ht="11.25" customHeight="1">
      <c r="B12" s="638" t="s">
        <v>240</v>
      </c>
      <c r="C12" s="639"/>
      <c r="D12" s="639"/>
      <c r="E12" s="639"/>
      <c r="F12" s="639"/>
      <c r="G12" s="639"/>
      <c r="H12" s="639"/>
      <c r="I12" s="639"/>
      <c r="J12" s="639"/>
      <c r="K12" s="639"/>
      <c r="L12" s="639"/>
      <c r="M12" s="639"/>
      <c r="N12" s="639"/>
      <c r="O12" s="639"/>
      <c r="P12" s="639"/>
      <c r="Q12" s="640"/>
      <c r="R12" s="641">
        <v>374818</v>
      </c>
      <c r="S12" s="644"/>
      <c r="T12" s="644"/>
      <c r="U12" s="644"/>
      <c r="V12" s="644"/>
      <c r="W12" s="644"/>
      <c r="X12" s="644"/>
      <c r="Y12" s="645"/>
      <c r="Z12" s="703">
        <v>4.8</v>
      </c>
      <c r="AA12" s="703"/>
      <c r="AB12" s="703"/>
      <c r="AC12" s="703"/>
      <c r="AD12" s="704">
        <v>374818</v>
      </c>
      <c r="AE12" s="704"/>
      <c r="AF12" s="704"/>
      <c r="AG12" s="704"/>
      <c r="AH12" s="704"/>
      <c r="AI12" s="704"/>
      <c r="AJ12" s="704"/>
      <c r="AK12" s="704"/>
      <c r="AL12" s="646">
        <v>8.4</v>
      </c>
      <c r="AM12" s="647"/>
      <c r="AN12" s="647"/>
      <c r="AO12" s="705"/>
      <c r="AP12" s="638" t="s">
        <v>241</v>
      </c>
      <c r="AQ12" s="639"/>
      <c r="AR12" s="639"/>
      <c r="AS12" s="639"/>
      <c r="AT12" s="639"/>
      <c r="AU12" s="639"/>
      <c r="AV12" s="639"/>
      <c r="AW12" s="639"/>
      <c r="AX12" s="639"/>
      <c r="AY12" s="639"/>
      <c r="AZ12" s="639"/>
      <c r="BA12" s="639"/>
      <c r="BB12" s="639"/>
      <c r="BC12" s="639"/>
      <c r="BD12" s="639"/>
      <c r="BE12" s="639"/>
      <c r="BF12" s="640"/>
      <c r="BG12" s="641">
        <v>1425308</v>
      </c>
      <c r="BH12" s="644"/>
      <c r="BI12" s="644"/>
      <c r="BJ12" s="644"/>
      <c r="BK12" s="644"/>
      <c r="BL12" s="644"/>
      <c r="BM12" s="644"/>
      <c r="BN12" s="645"/>
      <c r="BO12" s="703">
        <v>44.3</v>
      </c>
      <c r="BP12" s="703"/>
      <c r="BQ12" s="703"/>
      <c r="BR12" s="703"/>
      <c r="BS12" s="649" t="s">
        <v>121</v>
      </c>
      <c r="BT12" s="644"/>
      <c r="BU12" s="644"/>
      <c r="BV12" s="644"/>
      <c r="BW12" s="644"/>
      <c r="BX12" s="644"/>
      <c r="BY12" s="644"/>
      <c r="BZ12" s="644"/>
      <c r="CA12" s="644"/>
      <c r="CB12" s="684"/>
      <c r="CD12" s="685" t="s">
        <v>242</v>
      </c>
      <c r="CE12" s="682"/>
      <c r="CF12" s="682"/>
      <c r="CG12" s="682"/>
      <c r="CH12" s="682"/>
      <c r="CI12" s="682"/>
      <c r="CJ12" s="682"/>
      <c r="CK12" s="682"/>
      <c r="CL12" s="682"/>
      <c r="CM12" s="682"/>
      <c r="CN12" s="682"/>
      <c r="CO12" s="682"/>
      <c r="CP12" s="682"/>
      <c r="CQ12" s="683"/>
      <c r="CR12" s="641">
        <v>38786</v>
      </c>
      <c r="CS12" s="644"/>
      <c r="CT12" s="644"/>
      <c r="CU12" s="644"/>
      <c r="CV12" s="644"/>
      <c r="CW12" s="644"/>
      <c r="CX12" s="644"/>
      <c r="CY12" s="645"/>
      <c r="CZ12" s="703">
        <v>0.5</v>
      </c>
      <c r="DA12" s="703"/>
      <c r="DB12" s="703"/>
      <c r="DC12" s="703"/>
      <c r="DD12" s="649" t="s">
        <v>121</v>
      </c>
      <c r="DE12" s="644"/>
      <c r="DF12" s="644"/>
      <c r="DG12" s="644"/>
      <c r="DH12" s="644"/>
      <c r="DI12" s="644"/>
      <c r="DJ12" s="644"/>
      <c r="DK12" s="644"/>
      <c r="DL12" s="644"/>
      <c r="DM12" s="644"/>
      <c r="DN12" s="644"/>
      <c r="DO12" s="644"/>
      <c r="DP12" s="645"/>
      <c r="DQ12" s="649">
        <v>32228</v>
      </c>
      <c r="DR12" s="644"/>
      <c r="DS12" s="644"/>
      <c r="DT12" s="644"/>
      <c r="DU12" s="644"/>
      <c r="DV12" s="644"/>
      <c r="DW12" s="644"/>
      <c r="DX12" s="644"/>
      <c r="DY12" s="644"/>
      <c r="DZ12" s="644"/>
      <c r="EA12" s="644"/>
      <c r="EB12" s="644"/>
      <c r="EC12" s="684"/>
    </row>
    <row r="13" spans="2:143" ht="11.25" customHeight="1">
      <c r="B13" s="638" t="s">
        <v>243</v>
      </c>
      <c r="C13" s="639"/>
      <c r="D13" s="639"/>
      <c r="E13" s="639"/>
      <c r="F13" s="639"/>
      <c r="G13" s="639"/>
      <c r="H13" s="639"/>
      <c r="I13" s="639"/>
      <c r="J13" s="639"/>
      <c r="K13" s="639"/>
      <c r="L13" s="639"/>
      <c r="M13" s="639"/>
      <c r="N13" s="639"/>
      <c r="O13" s="639"/>
      <c r="P13" s="639"/>
      <c r="Q13" s="640"/>
      <c r="R13" s="641" t="s">
        <v>228</v>
      </c>
      <c r="S13" s="644"/>
      <c r="T13" s="644"/>
      <c r="U13" s="644"/>
      <c r="V13" s="644"/>
      <c r="W13" s="644"/>
      <c r="X13" s="644"/>
      <c r="Y13" s="645"/>
      <c r="Z13" s="703" t="s">
        <v>121</v>
      </c>
      <c r="AA13" s="703"/>
      <c r="AB13" s="703"/>
      <c r="AC13" s="703"/>
      <c r="AD13" s="704" t="s">
        <v>237</v>
      </c>
      <c r="AE13" s="704"/>
      <c r="AF13" s="704"/>
      <c r="AG13" s="704"/>
      <c r="AH13" s="704"/>
      <c r="AI13" s="704"/>
      <c r="AJ13" s="704"/>
      <c r="AK13" s="704"/>
      <c r="AL13" s="646" t="s">
        <v>121</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1419027</v>
      </c>
      <c r="BH13" s="644"/>
      <c r="BI13" s="644"/>
      <c r="BJ13" s="644"/>
      <c r="BK13" s="644"/>
      <c r="BL13" s="644"/>
      <c r="BM13" s="644"/>
      <c r="BN13" s="645"/>
      <c r="BO13" s="703">
        <v>44.1</v>
      </c>
      <c r="BP13" s="703"/>
      <c r="BQ13" s="703"/>
      <c r="BR13" s="703"/>
      <c r="BS13" s="649" t="s">
        <v>121</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909457</v>
      </c>
      <c r="CS13" s="644"/>
      <c r="CT13" s="644"/>
      <c r="CU13" s="644"/>
      <c r="CV13" s="644"/>
      <c r="CW13" s="644"/>
      <c r="CX13" s="644"/>
      <c r="CY13" s="645"/>
      <c r="CZ13" s="703">
        <v>12.1</v>
      </c>
      <c r="DA13" s="703"/>
      <c r="DB13" s="703"/>
      <c r="DC13" s="703"/>
      <c r="DD13" s="649">
        <v>383407</v>
      </c>
      <c r="DE13" s="644"/>
      <c r="DF13" s="644"/>
      <c r="DG13" s="644"/>
      <c r="DH13" s="644"/>
      <c r="DI13" s="644"/>
      <c r="DJ13" s="644"/>
      <c r="DK13" s="644"/>
      <c r="DL13" s="644"/>
      <c r="DM13" s="644"/>
      <c r="DN13" s="644"/>
      <c r="DO13" s="644"/>
      <c r="DP13" s="645"/>
      <c r="DQ13" s="649">
        <v>545174</v>
      </c>
      <c r="DR13" s="644"/>
      <c r="DS13" s="644"/>
      <c r="DT13" s="644"/>
      <c r="DU13" s="644"/>
      <c r="DV13" s="644"/>
      <c r="DW13" s="644"/>
      <c r="DX13" s="644"/>
      <c r="DY13" s="644"/>
      <c r="DZ13" s="644"/>
      <c r="EA13" s="644"/>
      <c r="EB13" s="644"/>
      <c r="EC13" s="684"/>
    </row>
    <row r="14" spans="2:143" ht="11.25" customHeight="1">
      <c r="B14" s="638" t="s">
        <v>246</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228</v>
      </c>
      <c r="AA14" s="703"/>
      <c r="AB14" s="703"/>
      <c r="AC14" s="703"/>
      <c r="AD14" s="704" t="s">
        <v>121</v>
      </c>
      <c r="AE14" s="704"/>
      <c r="AF14" s="704"/>
      <c r="AG14" s="704"/>
      <c r="AH14" s="704"/>
      <c r="AI14" s="704"/>
      <c r="AJ14" s="704"/>
      <c r="AK14" s="704"/>
      <c r="AL14" s="646" t="s">
        <v>228</v>
      </c>
      <c r="AM14" s="647"/>
      <c r="AN14" s="647"/>
      <c r="AO14" s="705"/>
      <c r="AP14" s="638" t="s">
        <v>247</v>
      </c>
      <c r="AQ14" s="639"/>
      <c r="AR14" s="639"/>
      <c r="AS14" s="639"/>
      <c r="AT14" s="639"/>
      <c r="AU14" s="639"/>
      <c r="AV14" s="639"/>
      <c r="AW14" s="639"/>
      <c r="AX14" s="639"/>
      <c r="AY14" s="639"/>
      <c r="AZ14" s="639"/>
      <c r="BA14" s="639"/>
      <c r="BB14" s="639"/>
      <c r="BC14" s="639"/>
      <c r="BD14" s="639"/>
      <c r="BE14" s="639"/>
      <c r="BF14" s="640"/>
      <c r="BG14" s="641">
        <v>63346</v>
      </c>
      <c r="BH14" s="644"/>
      <c r="BI14" s="644"/>
      <c r="BJ14" s="644"/>
      <c r="BK14" s="644"/>
      <c r="BL14" s="644"/>
      <c r="BM14" s="644"/>
      <c r="BN14" s="645"/>
      <c r="BO14" s="703">
        <v>2</v>
      </c>
      <c r="BP14" s="703"/>
      <c r="BQ14" s="703"/>
      <c r="BR14" s="703"/>
      <c r="BS14" s="649" t="s">
        <v>121</v>
      </c>
      <c r="BT14" s="644"/>
      <c r="BU14" s="644"/>
      <c r="BV14" s="644"/>
      <c r="BW14" s="644"/>
      <c r="BX14" s="644"/>
      <c r="BY14" s="644"/>
      <c r="BZ14" s="644"/>
      <c r="CA14" s="644"/>
      <c r="CB14" s="684"/>
      <c r="CD14" s="685" t="s">
        <v>248</v>
      </c>
      <c r="CE14" s="682"/>
      <c r="CF14" s="682"/>
      <c r="CG14" s="682"/>
      <c r="CH14" s="682"/>
      <c r="CI14" s="682"/>
      <c r="CJ14" s="682"/>
      <c r="CK14" s="682"/>
      <c r="CL14" s="682"/>
      <c r="CM14" s="682"/>
      <c r="CN14" s="682"/>
      <c r="CO14" s="682"/>
      <c r="CP14" s="682"/>
      <c r="CQ14" s="683"/>
      <c r="CR14" s="641">
        <v>443778</v>
      </c>
      <c r="CS14" s="644"/>
      <c r="CT14" s="644"/>
      <c r="CU14" s="644"/>
      <c r="CV14" s="644"/>
      <c r="CW14" s="644"/>
      <c r="CX14" s="644"/>
      <c r="CY14" s="645"/>
      <c r="CZ14" s="703">
        <v>5.9</v>
      </c>
      <c r="DA14" s="703"/>
      <c r="DB14" s="703"/>
      <c r="DC14" s="703"/>
      <c r="DD14" s="649">
        <v>86507</v>
      </c>
      <c r="DE14" s="644"/>
      <c r="DF14" s="644"/>
      <c r="DG14" s="644"/>
      <c r="DH14" s="644"/>
      <c r="DI14" s="644"/>
      <c r="DJ14" s="644"/>
      <c r="DK14" s="644"/>
      <c r="DL14" s="644"/>
      <c r="DM14" s="644"/>
      <c r="DN14" s="644"/>
      <c r="DO14" s="644"/>
      <c r="DP14" s="645"/>
      <c r="DQ14" s="649">
        <v>360716</v>
      </c>
      <c r="DR14" s="644"/>
      <c r="DS14" s="644"/>
      <c r="DT14" s="644"/>
      <c r="DU14" s="644"/>
      <c r="DV14" s="644"/>
      <c r="DW14" s="644"/>
      <c r="DX14" s="644"/>
      <c r="DY14" s="644"/>
      <c r="DZ14" s="644"/>
      <c r="EA14" s="644"/>
      <c r="EB14" s="644"/>
      <c r="EC14" s="684"/>
    </row>
    <row r="15" spans="2:143" ht="11.25" customHeight="1">
      <c r="B15" s="638" t="s">
        <v>249</v>
      </c>
      <c r="C15" s="639"/>
      <c r="D15" s="639"/>
      <c r="E15" s="639"/>
      <c r="F15" s="639"/>
      <c r="G15" s="639"/>
      <c r="H15" s="639"/>
      <c r="I15" s="639"/>
      <c r="J15" s="639"/>
      <c r="K15" s="639"/>
      <c r="L15" s="639"/>
      <c r="M15" s="639"/>
      <c r="N15" s="639"/>
      <c r="O15" s="639"/>
      <c r="P15" s="639"/>
      <c r="Q15" s="640"/>
      <c r="R15" s="641">
        <v>12219</v>
      </c>
      <c r="S15" s="644"/>
      <c r="T15" s="644"/>
      <c r="U15" s="644"/>
      <c r="V15" s="644"/>
      <c r="W15" s="644"/>
      <c r="X15" s="644"/>
      <c r="Y15" s="645"/>
      <c r="Z15" s="703">
        <v>0.2</v>
      </c>
      <c r="AA15" s="703"/>
      <c r="AB15" s="703"/>
      <c r="AC15" s="703"/>
      <c r="AD15" s="704">
        <v>12219</v>
      </c>
      <c r="AE15" s="704"/>
      <c r="AF15" s="704"/>
      <c r="AG15" s="704"/>
      <c r="AH15" s="704"/>
      <c r="AI15" s="704"/>
      <c r="AJ15" s="704"/>
      <c r="AK15" s="704"/>
      <c r="AL15" s="646">
        <v>0.3</v>
      </c>
      <c r="AM15" s="647"/>
      <c r="AN15" s="647"/>
      <c r="AO15" s="705"/>
      <c r="AP15" s="638" t="s">
        <v>250</v>
      </c>
      <c r="AQ15" s="639"/>
      <c r="AR15" s="639"/>
      <c r="AS15" s="639"/>
      <c r="AT15" s="639"/>
      <c r="AU15" s="639"/>
      <c r="AV15" s="639"/>
      <c r="AW15" s="639"/>
      <c r="AX15" s="639"/>
      <c r="AY15" s="639"/>
      <c r="AZ15" s="639"/>
      <c r="BA15" s="639"/>
      <c r="BB15" s="639"/>
      <c r="BC15" s="639"/>
      <c r="BD15" s="639"/>
      <c r="BE15" s="639"/>
      <c r="BF15" s="640"/>
      <c r="BG15" s="641">
        <v>174436</v>
      </c>
      <c r="BH15" s="644"/>
      <c r="BI15" s="644"/>
      <c r="BJ15" s="644"/>
      <c r="BK15" s="644"/>
      <c r="BL15" s="644"/>
      <c r="BM15" s="644"/>
      <c r="BN15" s="645"/>
      <c r="BO15" s="703">
        <v>5.4</v>
      </c>
      <c r="BP15" s="703"/>
      <c r="BQ15" s="703"/>
      <c r="BR15" s="703"/>
      <c r="BS15" s="649" t="s">
        <v>121</v>
      </c>
      <c r="BT15" s="644"/>
      <c r="BU15" s="644"/>
      <c r="BV15" s="644"/>
      <c r="BW15" s="644"/>
      <c r="BX15" s="644"/>
      <c r="BY15" s="644"/>
      <c r="BZ15" s="644"/>
      <c r="CA15" s="644"/>
      <c r="CB15" s="684"/>
      <c r="CD15" s="685" t="s">
        <v>251</v>
      </c>
      <c r="CE15" s="682"/>
      <c r="CF15" s="682"/>
      <c r="CG15" s="682"/>
      <c r="CH15" s="682"/>
      <c r="CI15" s="682"/>
      <c r="CJ15" s="682"/>
      <c r="CK15" s="682"/>
      <c r="CL15" s="682"/>
      <c r="CM15" s="682"/>
      <c r="CN15" s="682"/>
      <c r="CO15" s="682"/>
      <c r="CP15" s="682"/>
      <c r="CQ15" s="683"/>
      <c r="CR15" s="641">
        <v>941270</v>
      </c>
      <c r="CS15" s="644"/>
      <c r="CT15" s="644"/>
      <c r="CU15" s="644"/>
      <c r="CV15" s="644"/>
      <c r="CW15" s="644"/>
      <c r="CX15" s="644"/>
      <c r="CY15" s="645"/>
      <c r="CZ15" s="703">
        <v>12.5</v>
      </c>
      <c r="DA15" s="703"/>
      <c r="DB15" s="703"/>
      <c r="DC15" s="703"/>
      <c r="DD15" s="649">
        <v>239513</v>
      </c>
      <c r="DE15" s="644"/>
      <c r="DF15" s="644"/>
      <c r="DG15" s="644"/>
      <c r="DH15" s="644"/>
      <c r="DI15" s="644"/>
      <c r="DJ15" s="644"/>
      <c r="DK15" s="644"/>
      <c r="DL15" s="644"/>
      <c r="DM15" s="644"/>
      <c r="DN15" s="644"/>
      <c r="DO15" s="644"/>
      <c r="DP15" s="645"/>
      <c r="DQ15" s="649">
        <v>713829</v>
      </c>
      <c r="DR15" s="644"/>
      <c r="DS15" s="644"/>
      <c r="DT15" s="644"/>
      <c r="DU15" s="644"/>
      <c r="DV15" s="644"/>
      <c r="DW15" s="644"/>
      <c r="DX15" s="644"/>
      <c r="DY15" s="644"/>
      <c r="DZ15" s="644"/>
      <c r="EA15" s="644"/>
      <c r="EB15" s="644"/>
      <c r="EC15" s="684"/>
    </row>
    <row r="16" spans="2:143" ht="11.25" customHeight="1">
      <c r="B16" s="638" t="s">
        <v>252</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228</v>
      </c>
      <c r="AA16" s="703"/>
      <c r="AB16" s="703"/>
      <c r="AC16" s="703"/>
      <c r="AD16" s="704" t="s">
        <v>121</v>
      </c>
      <c r="AE16" s="704"/>
      <c r="AF16" s="704"/>
      <c r="AG16" s="704"/>
      <c r="AH16" s="704"/>
      <c r="AI16" s="704"/>
      <c r="AJ16" s="704"/>
      <c r="AK16" s="704"/>
      <c r="AL16" s="646" t="s">
        <v>121</v>
      </c>
      <c r="AM16" s="647"/>
      <c r="AN16" s="647"/>
      <c r="AO16" s="705"/>
      <c r="AP16" s="638" t="s">
        <v>253</v>
      </c>
      <c r="AQ16" s="639"/>
      <c r="AR16" s="639"/>
      <c r="AS16" s="639"/>
      <c r="AT16" s="639"/>
      <c r="AU16" s="639"/>
      <c r="AV16" s="639"/>
      <c r="AW16" s="639"/>
      <c r="AX16" s="639"/>
      <c r="AY16" s="639"/>
      <c r="AZ16" s="639"/>
      <c r="BA16" s="639"/>
      <c r="BB16" s="639"/>
      <c r="BC16" s="639"/>
      <c r="BD16" s="639"/>
      <c r="BE16" s="639"/>
      <c r="BF16" s="640"/>
      <c r="BG16" s="641" t="s">
        <v>237</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254</v>
      </c>
      <c r="CE16" s="682"/>
      <c r="CF16" s="682"/>
      <c r="CG16" s="682"/>
      <c r="CH16" s="682"/>
      <c r="CI16" s="682"/>
      <c r="CJ16" s="682"/>
      <c r="CK16" s="682"/>
      <c r="CL16" s="682"/>
      <c r="CM16" s="682"/>
      <c r="CN16" s="682"/>
      <c r="CO16" s="682"/>
      <c r="CP16" s="682"/>
      <c r="CQ16" s="683"/>
      <c r="CR16" s="641" t="s">
        <v>237</v>
      </c>
      <c r="CS16" s="644"/>
      <c r="CT16" s="644"/>
      <c r="CU16" s="644"/>
      <c r="CV16" s="644"/>
      <c r="CW16" s="644"/>
      <c r="CX16" s="644"/>
      <c r="CY16" s="645"/>
      <c r="CZ16" s="703" t="s">
        <v>228</v>
      </c>
      <c r="DA16" s="703"/>
      <c r="DB16" s="703"/>
      <c r="DC16" s="703"/>
      <c r="DD16" s="649" t="s">
        <v>121</v>
      </c>
      <c r="DE16" s="644"/>
      <c r="DF16" s="644"/>
      <c r="DG16" s="644"/>
      <c r="DH16" s="644"/>
      <c r="DI16" s="644"/>
      <c r="DJ16" s="644"/>
      <c r="DK16" s="644"/>
      <c r="DL16" s="644"/>
      <c r="DM16" s="644"/>
      <c r="DN16" s="644"/>
      <c r="DO16" s="644"/>
      <c r="DP16" s="645"/>
      <c r="DQ16" s="649" t="s">
        <v>228</v>
      </c>
      <c r="DR16" s="644"/>
      <c r="DS16" s="644"/>
      <c r="DT16" s="644"/>
      <c r="DU16" s="644"/>
      <c r="DV16" s="644"/>
      <c r="DW16" s="644"/>
      <c r="DX16" s="644"/>
      <c r="DY16" s="644"/>
      <c r="DZ16" s="644"/>
      <c r="EA16" s="644"/>
      <c r="EB16" s="644"/>
      <c r="EC16" s="684"/>
    </row>
    <row r="17" spans="2:133" ht="11.25" customHeight="1">
      <c r="B17" s="638" t="s">
        <v>255</v>
      </c>
      <c r="C17" s="639"/>
      <c r="D17" s="639"/>
      <c r="E17" s="639"/>
      <c r="F17" s="639"/>
      <c r="G17" s="639"/>
      <c r="H17" s="639"/>
      <c r="I17" s="639"/>
      <c r="J17" s="639"/>
      <c r="K17" s="639"/>
      <c r="L17" s="639"/>
      <c r="M17" s="639"/>
      <c r="N17" s="639"/>
      <c r="O17" s="639"/>
      <c r="P17" s="639"/>
      <c r="Q17" s="640"/>
      <c r="R17" s="641">
        <v>17057</v>
      </c>
      <c r="S17" s="644"/>
      <c r="T17" s="644"/>
      <c r="U17" s="644"/>
      <c r="V17" s="644"/>
      <c r="W17" s="644"/>
      <c r="X17" s="644"/>
      <c r="Y17" s="645"/>
      <c r="Z17" s="703">
        <v>0.2</v>
      </c>
      <c r="AA17" s="703"/>
      <c r="AB17" s="703"/>
      <c r="AC17" s="703"/>
      <c r="AD17" s="704">
        <v>17057</v>
      </c>
      <c r="AE17" s="704"/>
      <c r="AF17" s="704"/>
      <c r="AG17" s="704"/>
      <c r="AH17" s="704"/>
      <c r="AI17" s="704"/>
      <c r="AJ17" s="704"/>
      <c r="AK17" s="704"/>
      <c r="AL17" s="646">
        <v>0.4</v>
      </c>
      <c r="AM17" s="647"/>
      <c r="AN17" s="647"/>
      <c r="AO17" s="705"/>
      <c r="AP17" s="638" t="s">
        <v>256</v>
      </c>
      <c r="AQ17" s="639"/>
      <c r="AR17" s="639"/>
      <c r="AS17" s="639"/>
      <c r="AT17" s="639"/>
      <c r="AU17" s="639"/>
      <c r="AV17" s="639"/>
      <c r="AW17" s="639"/>
      <c r="AX17" s="639"/>
      <c r="AY17" s="639"/>
      <c r="AZ17" s="639"/>
      <c r="BA17" s="639"/>
      <c r="BB17" s="639"/>
      <c r="BC17" s="639"/>
      <c r="BD17" s="639"/>
      <c r="BE17" s="639"/>
      <c r="BF17" s="640"/>
      <c r="BG17" s="641" t="s">
        <v>228</v>
      </c>
      <c r="BH17" s="644"/>
      <c r="BI17" s="644"/>
      <c r="BJ17" s="644"/>
      <c r="BK17" s="644"/>
      <c r="BL17" s="644"/>
      <c r="BM17" s="644"/>
      <c r="BN17" s="645"/>
      <c r="BO17" s="703" t="s">
        <v>228</v>
      </c>
      <c r="BP17" s="703"/>
      <c r="BQ17" s="703"/>
      <c r="BR17" s="703"/>
      <c r="BS17" s="649" t="s">
        <v>121</v>
      </c>
      <c r="BT17" s="644"/>
      <c r="BU17" s="644"/>
      <c r="BV17" s="644"/>
      <c r="BW17" s="644"/>
      <c r="BX17" s="644"/>
      <c r="BY17" s="644"/>
      <c r="BZ17" s="644"/>
      <c r="CA17" s="644"/>
      <c r="CB17" s="684"/>
      <c r="CD17" s="685" t="s">
        <v>257</v>
      </c>
      <c r="CE17" s="682"/>
      <c r="CF17" s="682"/>
      <c r="CG17" s="682"/>
      <c r="CH17" s="682"/>
      <c r="CI17" s="682"/>
      <c r="CJ17" s="682"/>
      <c r="CK17" s="682"/>
      <c r="CL17" s="682"/>
      <c r="CM17" s="682"/>
      <c r="CN17" s="682"/>
      <c r="CO17" s="682"/>
      <c r="CP17" s="682"/>
      <c r="CQ17" s="683"/>
      <c r="CR17" s="641">
        <v>563638</v>
      </c>
      <c r="CS17" s="644"/>
      <c r="CT17" s="644"/>
      <c r="CU17" s="644"/>
      <c r="CV17" s="644"/>
      <c r="CW17" s="644"/>
      <c r="CX17" s="644"/>
      <c r="CY17" s="645"/>
      <c r="CZ17" s="703">
        <v>7.5</v>
      </c>
      <c r="DA17" s="703"/>
      <c r="DB17" s="703"/>
      <c r="DC17" s="703"/>
      <c r="DD17" s="649" t="s">
        <v>121</v>
      </c>
      <c r="DE17" s="644"/>
      <c r="DF17" s="644"/>
      <c r="DG17" s="644"/>
      <c r="DH17" s="644"/>
      <c r="DI17" s="644"/>
      <c r="DJ17" s="644"/>
      <c r="DK17" s="644"/>
      <c r="DL17" s="644"/>
      <c r="DM17" s="644"/>
      <c r="DN17" s="644"/>
      <c r="DO17" s="644"/>
      <c r="DP17" s="645"/>
      <c r="DQ17" s="649">
        <v>554820</v>
      </c>
      <c r="DR17" s="644"/>
      <c r="DS17" s="644"/>
      <c r="DT17" s="644"/>
      <c r="DU17" s="644"/>
      <c r="DV17" s="644"/>
      <c r="DW17" s="644"/>
      <c r="DX17" s="644"/>
      <c r="DY17" s="644"/>
      <c r="DZ17" s="644"/>
      <c r="EA17" s="644"/>
      <c r="EB17" s="644"/>
      <c r="EC17" s="684"/>
    </row>
    <row r="18" spans="2:133" ht="11.25" customHeight="1">
      <c r="B18" s="638" t="s">
        <v>258</v>
      </c>
      <c r="C18" s="639"/>
      <c r="D18" s="639"/>
      <c r="E18" s="639"/>
      <c r="F18" s="639"/>
      <c r="G18" s="639"/>
      <c r="H18" s="639"/>
      <c r="I18" s="639"/>
      <c r="J18" s="639"/>
      <c r="K18" s="639"/>
      <c r="L18" s="639"/>
      <c r="M18" s="639"/>
      <c r="N18" s="639"/>
      <c r="O18" s="639"/>
      <c r="P18" s="639"/>
      <c r="Q18" s="640"/>
      <c r="R18" s="641">
        <v>829137</v>
      </c>
      <c r="S18" s="644"/>
      <c r="T18" s="644"/>
      <c r="U18" s="644"/>
      <c r="V18" s="644"/>
      <c r="W18" s="644"/>
      <c r="X18" s="644"/>
      <c r="Y18" s="645"/>
      <c r="Z18" s="703">
        <v>10.6</v>
      </c>
      <c r="AA18" s="703"/>
      <c r="AB18" s="703"/>
      <c r="AC18" s="703"/>
      <c r="AD18" s="704">
        <v>739119</v>
      </c>
      <c r="AE18" s="704"/>
      <c r="AF18" s="704"/>
      <c r="AG18" s="704"/>
      <c r="AH18" s="704"/>
      <c r="AI18" s="704"/>
      <c r="AJ18" s="704"/>
      <c r="AK18" s="704"/>
      <c r="AL18" s="646">
        <v>16.600000000000001</v>
      </c>
      <c r="AM18" s="647"/>
      <c r="AN18" s="647"/>
      <c r="AO18" s="705"/>
      <c r="AP18" s="638" t="s">
        <v>259</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237</v>
      </c>
      <c r="BP18" s="703"/>
      <c r="BQ18" s="703"/>
      <c r="BR18" s="703"/>
      <c r="BS18" s="649" t="s">
        <v>121</v>
      </c>
      <c r="BT18" s="644"/>
      <c r="BU18" s="644"/>
      <c r="BV18" s="644"/>
      <c r="BW18" s="644"/>
      <c r="BX18" s="644"/>
      <c r="BY18" s="644"/>
      <c r="BZ18" s="644"/>
      <c r="CA18" s="644"/>
      <c r="CB18" s="684"/>
      <c r="CD18" s="685" t="s">
        <v>260</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228</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261</v>
      </c>
      <c r="C19" s="639"/>
      <c r="D19" s="639"/>
      <c r="E19" s="639"/>
      <c r="F19" s="639"/>
      <c r="G19" s="639"/>
      <c r="H19" s="639"/>
      <c r="I19" s="639"/>
      <c r="J19" s="639"/>
      <c r="K19" s="639"/>
      <c r="L19" s="639"/>
      <c r="M19" s="639"/>
      <c r="N19" s="639"/>
      <c r="O19" s="639"/>
      <c r="P19" s="639"/>
      <c r="Q19" s="640"/>
      <c r="R19" s="641">
        <v>739119</v>
      </c>
      <c r="S19" s="644"/>
      <c r="T19" s="644"/>
      <c r="U19" s="644"/>
      <c r="V19" s="644"/>
      <c r="W19" s="644"/>
      <c r="X19" s="644"/>
      <c r="Y19" s="645"/>
      <c r="Z19" s="703">
        <v>9.4</v>
      </c>
      <c r="AA19" s="703"/>
      <c r="AB19" s="703"/>
      <c r="AC19" s="703"/>
      <c r="AD19" s="704">
        <v>739119</v>
      </c>
      <c r="AE19" s="704"/>
      <c r="AF19" s="704"/>
      <c r="AG19" s="704"/>
      <c r="AH19" s="704"/>
      <c r="AI19" s="704"/>
      <c r="AJ19" s="704"/>
      <c r="AK19" s="704"/>
      <c r="AL19" s="646">
        <v>16.600000000000001</v>
      </c>
      <c r="AM19" s="647"/>
      <c r="AN19" s="647"/>
      <c r="AO19" s="705"/>
      <c r="AP19" s="638" t="s">
        <v>262</v>
      </c>
      <c r="AQ19" s="639"/>
      <c r="AR19" s="639"/>
      <c r="AS19" s="639"/>
      <c r="AT19" s="639"/>
      <c r="AU19" s="639"/>
      <c r="AV19" s="639"/>
      <c r="AW19" s="639"/>
      <c r="AX19" s="639"/>
      <c r="AY19" s="639"/>
      <c r="AZ19" s="639"/>
      <c r="BA19" s="639"/>
      <c r="BB19" s="639"/>
      <c r="BC19" s="639"/>
      <c r="BD19" s="639"/>
      <c r="BE19" s="639"/>
      <c r="BF19" s="640"/>
      <c r="BG19" s="641">
        <v>39664</v>
      </c>
      <c r="BH19" s="644"/>
      <c r="BI19" s="644"/>
      <c r="BJ19" s="644"/>
      <c r="BK19" s="644"/>
      <c r="BL19" s="644"/>
      <c r="BM19" s="644"/>
      <c r="BN19" s="645"/>
      <c r="BO19" s="703">
        <v>1.2</v>
      </c>
      <c r="BP19" s="703"/>
      <c r="BQ19" s="703"/>
      <c r="BR19" s="703"/>
      <c r="BS19" s="649" t="s">
        <v>121</v>
      </c>
      <c r="BT19" s="644"/>
      <c r="BU19" s="644"/>
      <c r="BV19" s="644"/>
      <c r="BW19" s="644"/>
      <c r="BX19" s="644"/>
      <c r="BY19" s="644"/>
      <c r="BZ19" s="644"/>
      <c r="CA19" s="644"/>
      <c r="CB19" s="684"/>
      <c r="CD19" s="685" t="s">
        <v>263</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264</v>
      </c>
      <c r="C20" s="639"/>
      <c r="D20" s="639"/>
      <c r="E20" s="639"/>
      <c r="F20" s="639"/>
      <c r="G20" s="639"/>
      <c r="H20" s="639"/>
      <c r="I20" s="639"/>
      <c r="J20" s="639"/>
      <c r="K20" s="639"/>
      <c r="L20" s="639"/>
      <c r="M20" s="639"/>
      <c r="N20" s="639"/>
      <c r="O20" s="639"/>
      <c r="P20" s="639"/>
      <c r="Q20" s="640"/>
      <c r="R20" s="641">
        <v>90018</v>
      </c>
      <c r="S20" s="644"/>
      <c r="T20" s="644"/>
      <c r="U20" s="644"/>
      <c r="V20" s="644"/>
      <c r="W20" s="644"/>
      <c r="X20" s="644"/>
      <c r="Y20" s="645"/>
      <c r="Z20" s="703">
        <v>1.1000000000000001</v>
      </c>
      <c r="AA20" s="703"/>
      <c r="AB20" s="703"/>
      <c r="AC20" s="703"/>
      <c r="AD20" s="704" t="s">
        <v>121</v>
      </c>
      <c r="AE20" s="704"/>
      <c r="AF20" s="704"/>
      <c r="AG20" s="704"/>
      <c r="AH20" s="704"/>
      <c r="AI20" s="704"/>
      <c r="AJ20" s="704"/>
      <c r="AK20" s="704"/>
      <c r="AL20" s="646" t="s">
        <v>121</v>
      </c>
      <c r="AM20" s="647"/>
      <c r="AN20" s="647"/>
      <c r="AO20" s="705"/>
      <c r="AP20" s="638" t="s">
        <v>265</v>
      </c>
      <c r="AQ20" s="639"/>
      <c r="AR20" s="639"/>
      <c r="AS20" s="639"/>
      <c r="AT20" s="639"/>
      <c r="AU20" s="639"/>
      <c r="AV20" s="639"/>
      <c r="AW20" s="639"/>
      <c r="AX20" s="639"/>
      <c r="AY20" s="639"/>
      <c r="AZ20" s="639"/>
      <c r="BA20" s="639"/>
      <c r="BB20" s="639"/>
      <c r="BC20" s="639"/>
      <c r="BD20" s="639"/>
      <c r="BE20" s="639"/>
      <c r="BF20" s="640"/>
      <c r="BG20" s="641">
        <v>39664</v>
      </c>
      <c r="BH20" s="644"/>
      <c r="BI20" s="644"/>
      <c r="BJ20" s="644"/>
      <c r="BK20" s="644"/>
      <c r="BL20" s="644"/>
      <c r="BM20" s="644"/>
      <c r="BN20" s="645"/>
      <c r="BO20" s="703">
        <v>1.2</v>
      </c>
      <c r="BP20" s="703"/>
      <c r="BQ20" s="703"/>
      <c r="BR20" s="703"/>
      <c r="BS20" s="649" t="s">
        <v>237</v>
      </c>
      <c r="BT20" s="644"/>
      <c r="BU20" s="644"/>
      <c r="BV20" s="644"/>
      <c r="BW20" s="644"/>
      <c r="BX20" s="644"/>
      <c r="BY20" s="644"/>
      <c r="BZ20" s="644"/>
      <c r="CA20" s="644"/>
      <c r="CB20" s="684"/>
      <c r="CD20" s="685" t="s">
        <v>266</v>
      </c>
      <c r="CE20" s="682"/>
      <c r="CF20" s="682"/>
      <c r="CG20" s="682"/>
      <c r="CH20" s="682"/>
      <c r="CI20" s="682"/>
      <c r="CJ20" s="682"/>
      <c r="CK20" s="682"/>
      <c r="CL20" s="682"/>
      <c r="CM20" s="682"/>
      <c r="CN20" s="682"/>
      <c r="CO20" s="682"/>
      <c r="CP20" s="682"/>
      <c r="CQ20" s="683"/>
      <c r="CR20" s="641">
        <v>7516667</v>
      </c>
      <c r="CS20" s="644"/>
      <c r="CT20" s="644"/>
      <c r="CU20" s="644"/>
      <c r="CV20" s="644"/>
      <c r="CW20" s="644"/>
      <c r="CX20" s="644"/>
      <c r="CY20" s="645"/>
      <c r="CZ20" s="703">
        <v>100</v>
      </c>
      <c r="DA20" s="703"/>
      <c r="DB20" s="703"/>
      <c r="DC20" s="703"/>
      <c r="DD20" s="649">
        <v>937608</v>
      </c>
      <c r="DE20" s="644"/>
      <c r="DF20" s="644"/>
      <c r="DG20" s="644"/>
      <c r="DH20" s="644"/>
      <c r="DI20" s="644"/>
      <c r="DJ20" s="644"/>
      <c r="DK20" s="644"/>
      <c r="DL20" s="644"/>
      <c r="DM20" s="644"/>
      <c r="DN20" s="644"/>
      <c r="DO20" s="644"/>
      <c r="DP20" s="645"/>
      <c r="DQ20" s="649">
        <v>5156241</v>
      </c>
      <c r="DR20" s="644"/>
      <c r="DS20" s="644"/>
      <c r="DT20" s="644"/>
      <c r="DU20" s="644"/>
      <c r="DV20" s="644"/>
      <c r="DW20" s="644"/>
      <c r="DX20" s="644"/>
      <c r="DY20" s="644"/>
      <c r="DZ20" s="644"/>
      <c r="EA20" s="644"/>
      <c r="EB20" s="644"/>
      <c r="EC20" s="684"/>
    </row>
    <row r="21" spans="2:133" ht="11.25" customHeight="1">
      <c r="B21" s="638" t="s">
        <v>267</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121</v>
      </c>
      <c r="AA21" s="703"/>
      <c r="AB21" s="703"/>
      <c r="AC21" s="703"/>
      <c r="AD21" s="704" t="s">
        <v>228</v>
      </c>
      <c r="AE21" s="704"/>
      <c r="AF21" s="704"/>
      <c r="AG21" s="704"/>
      <c r="AH21" s="704"/>
      <c r="AI21" s="704"/>
      <c r="AJ21" s="704"/>
      <c r="AK21" s="704"/>
      <c r="AL21" s="646" t="s">
        <v>121</v>
      </c>
      <c r="AM21" s="647"/>
      <c r="AN21" s="647"/>
      <c r="AO21" s="705"/>
      <c r="AP21" s="749" t="s">
        <v>268</v>
      </c>
      <c r="AQ21" s="756"/>
      <c r="AR21" s="756"/>
      <c r="AS21" s="756"/>
      <c r="AT21" s="756"/>
      <c r="AU21" s="756"/>
      <c r="AV21" s="756"/>
      <c r="AW21" s="756"/>
      <c r="AX21" s="756"/>
      <c r="AY21" s="756"/>
      <c r="AZ21" s="756"/>
      <c r="BA21" s="756"/>
      <c r="BB21" s="756"/>
      <c r="BC21" s="756"/>
      <c r="BD21" s="756"/>
      <c r="BE21" s="756"/>
      <c r="BF21" s="751"/>
      <c r="BG21" s="641" t="s">
        <v>121</v>
      </c>
      <c r="BH21" s="644"/>
      <c r="BI21" s="644"/>
      <c r="BJ21" s="644"/>
      <c r="BK21" s="644"/>
      <c r="BL21" s="644"/>
      <c r="BM21" s="644"/>
      <c r="BN21" s="645"/>
      <c r="BO21" s="703" t="s">
        <v>121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269</v>
      </c>
      <c r="C22" s="639"/>
      <c r="D22" s="639"/>
      <c r="E22" s="639"/>
      <c r="F22" s="639"/>
      <c r="G22" s="639"/>
      <c r="H22" s="639"/>
      <c r="I22" s="639"/>
      <c r="J22" s="639"/>
      <c r="K22" s="639"/>
      <c r="L22" s="639"/>
      <c r="M22" s="639"/>
      <c r="N22" s="639"/>
      <c r="O22" s="639"/>
      <c r="P22" s="639"/>
      <c r="Q22" s="640"/>
      <c r="R22" s="641">
        <v>4576771</v>
      </c>
      <c r="S22" s="644"/>
      <c r="T22" s="644"/>
      <c r="U22" s="644"/>
      <c r="V22" s="644"/>
      <c r="W22" s="644"/>
      <c r="X22" s="644"/>
      <c r="Y22" s="645"/>
      <c r="Z22" s="703">
        <v>58.4</v>
      </c>
      <c r="AA22" s="703"/>
      <c r="AB22" s="703"/>
      <c r="AC22" s="703"/>
      <c r="AD22" s="704">
        <v>4447089</v>
      </c>
      <c r="AE22" s="704"/>
      <c r="AF22" s="704"/>
      <c r="AG22" s="704"/>
      <c r="AH22" s="704"/>
      <c r="AI22" s="704"/>
      <c r="AJ22" s="704"/>
      <c r="AK22" s="704"/>
      <c r="AL22" s="646">
        <v>99.7</v>
      </c>
      <c r="AM22" s="647"/>
      <c r="AN22" s="647"/>
      <c r="AO22" s="705"/>
      <c r="AP22" s="749" t="s">
        <v>270</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272</v>
      </c>
      <c r="C23" s="639"/>
      <c r="D23" s="639"/>
      <c r="E23" s="639"/>
      <c r="F23" s="639"/>
      <c r="G23" s="639"/>
      <c r="H23" s="639"/>
      <c r="I23" s="639"/>
      <c r="J23" s="639"/>
      <c r="K23" s="639"/>
      <c r="L23" s="639"/>
      <c r="M23" s="639"/>
      <c r="N23" s="639"/>
      <c r="O23" s="639"/>
      <c r="P23" s="639"/>
      <c r="Q23" s="640"/>
      <c r="R23" s="641">
        <v>3932</v>
      </c>
      <c r="S23" s="644"/>
      <c r="T23" s="644"/>
      <c r="U23" s="644"/>
      <c r="V23" s="644"/>
      <c r="W23" s="644"/>
      <c r="X23" s="644"/>
      <c r="Y23" s="645"/>
      <c r="Z23" s="703">
        <v>0.1</v>
      </c>
      <c r="AA23" s="703"/>
      <c r="AB23" s="703"/>
      <c r="AC23" s="703"/>
      <c r="AD23" s="704">
        <v>3932</v>
      </c>
      <c r="AE23" s="704"/>
      <c r="AF23" s="704"/>
      <c r="AG23" s="704"/>
      <c r="AH23" s="704"/>
      <c r="AI23" s="704"/>
      <c r="AJ23" s="704"/>
      <c r="AK23" s="704"/>
      <c r="AL23" s="646">
        <v>0.1</v>
      </c>
      <c r="AM23" s="647"/>
      <c r="AN23" s="647"/>
      <c r="AO23" s="705"/>
      <c r="AP23" s="749" t="s">
        <v>273</v>
      </c>
      <c r="AQ23" s="756"/>
      <c r="AR23" s="756"/>
      <c r="AS23" s="756"/>
      <c r="AT23" s="756"/>
      <c r="AU23" s="756"/>
      <c r="AV23" s="756"/>
      <c r="AW23" s="756"/>
      <c r="AX23" s="756"/>
      <c r="AY23" s="756"/>
      <c r="AZ23" s="756"/>
      <c r="BA23" s="756"/>
      <c r="BB23" s="756"/>
      <c r="BC23" s="756"/>
      <c r="BD23" s="756"/>
      <c r="BE23" s="756"/>
      <c r="BF23" s="751"/>
      <c r="BG23" s="641">
        <v>39664</v>
      </c>
      <c r="BH23" s="644"/>
      <c r="BI23" s="644"/>
      <c r="BJ23" s="644"/>
      <c r="BK23" s="644"/>
      <c r="BL23" s="644"/>
      <c r="BM23" s="644"/>
      <c r="BN23" s="645"/>
      <c r="BO23" s="703">
        <v>1.2</v>
      </c>
      <c r="BP23" s="703"/>
      <c r="BQ23" s="703"/>
      <c r="BR23" s="703"/>
      <c r="BS23" s="649" t="s">
        <v>121</v>
      </c>
      <c r="BT23" s="644"/>
      <c r="BU23" s="644"/>
      <c r="BV23" s="644"/>
      <c r="BW23" s="644"/>
      <c r="BX23" s="644"/>
      <c r="BY23" s="644"/>
      <c r="BZ23" s="644"/>
      <c r="CA23" s="644"/>
      <c r="CB23" s="684"/>
      <c r="CD23" s="758" t="s">
        <v>211</v>
      </c>
      <c r="CE23" s="759"/>
      <c r="CF23" s="759"/>
      <c r="CG23" s="759"/>
      <c r="CH23" s="759"/>
      <c r="CI23" s="759"/>
      <c r="CJ23" s="759"/>
      <c r="CK23" s="759"/>
      <c r="CL23" s="759"/>
      <c r="CM23" s="759"/>
      <c r="CN23" s="759"/>
      <c r="CO23" s="759"/>
      <c r="CP23" s="759"/>
      <c r="CQ23" s="760"/>
      <c r="CR23" s="758" t="s">
        <v>274</v>
      </c>
      <c r="CS23" s="759"/>
      <c r="CT23" s="759"/>
      <c r="CU23" s="759"/>
      <c r="CV23" s="759"/>
      <c r="CW23" s="759"/>
      <c r="CX23" s="759"/>
      <c r="CY23" s="760"/>
      <c r="CZ23" s="758" t="s">
        <v>275</v>
      </c>
      <c r="DA23" s="759"/>
      <c r="DB23" s="759"/>
      <c r="DC23" s="760"/>
      <c r="DD23" s="758" t="s">
        <v>276</v>
      </c>
      <c r="DE23" s="759"/>
      <c r="DF23" s="759"/>
      <c r="DG23" s="759"/>
      <c r="DH23" s="759"/>
      <c r="DI23" s="759"/>
      <c r="DJ23" s="759"/>
      <c r="DK23" s="760"/>
      <c r="DL23" s="767" t="s">
        <v>277</v>
      </c>
      <c r="DM23" s="768"/>
      <c r="DN23" s="768"/>
      <c r="DO23" s="768"/>
      <c r="DP23" s="768"/>
      <c r="DQ23" s="768"/>
      <c r="DR23" s="768"/>
      <c r="DS23" s="768"/>
      <c r="DT23" s="768"/>
      <c r="DU23" s="768"/>
      <c r="DV23" s="769"/>
      <c r="DW23" s="758" t="s">
        <v>278</v>
      </c>
      <c r="DX23" s="759"/>
      <c r="DY23" s="759"/>
      <c r="DZ23" s="759"/>
      <c r="EA23" s="759"/>
      <c r="EB23" s="759"/>
      <c r="EC23" s="760"/>
    </row>
    <row r="24" spans="2:133" ht="11.25" customHeight="1">
      <c r="B24" s="638" t="s">
        <v>279</v>
      </c>
      <c r="C24" s="639"/>
      <c r="D24" s="639"/>
      <c r="E24" s="639"/>
      <c r="F24" s="639"/>
      <c r="G24" s="639"/>
      <c r="H24" s="639"/>
      <c r="I24" s="639"/>
      <c r="J24" s="639"/>
      <c r="K24" s="639"/>
      <c r="L24" s="639"/>
      <c r="M24" s="639"/>
      <c r="N24" s="639"/>
      <c r="O24" s="639"/>
      <c r="P24" s="639"/>
      <c r="Q24" s="640"/>
      <c r="R24" s="641">
        <v>94199</v>
      </c>
      <c r="S24" s="644"/>
      <c r="T24" s="644"/>
      <c r="U24" s="644"/>
      <c r="V24" s="644"/>
      <c r="W24" s="644"/>
      <c r="X24" s="644"/>
      <c r="Y24" s="645"/>
      <c r="Z24" s="703">
        <v>1.2</v>
      </c>
      <c r="AA24" s="703"/>
      <c r="AB24" s="703"/>
      <c r="AC24" s="703"/>
      <c r="AD24" s="704" t="s">
        <v>228</v>
      </c>
      <c r="AE24" s="704"/>
      <c r="AF24" s="704"/>
      <c r="AG24" s="704"/>
      <c r="AH24" s="704"/>
      <c r="AI24" s="704"/>
      <c r="AJ24" s="704"/>
      <c r="AK24" s="704"/>
      <c r="AL24" s="646" t="s">
        <v>121</v>
      </c>
      <c r="AM24" s="647"/>
      <c r="AN24" s="647"/>
      <c r="AO24" s="705"/>
      <c r="AP24" s="749" t="s">
        <v>280</v>
      </c>
      <c r="AQ24" s="756"/>
      <c r="AR24" s="756"/>
      <c r="AS24" s="756"/>
      <c r="AT24" s="756"/>
      <c r="AU24" s="756"/>
      <c r="AV24" s="756"/>
      <c r="AW24" s="756"/>
      <c r="AX24" s="756"/>
      <c r="AY24" s="756"/>
      <c r="AZ24" s="756"/>
      <c r="BA24" s="756"/>
      <c r="BB24" s="756"/>
      <c r="BC24" s="756"/>
      <c r="BD24" s="756"/>
      <c r="BE24" s="756"/>
      <c r="BF24" s="751"/>
      <c r="BG24" s="641" t="s">
        <v>237</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281</v>
      </c>
      <c r="CE24" s="713"/>
      <c r="CF24" s="713"/>
      <c r="CG24" s="713"/>
      <c r="CH24" s="713"/>
      <c r="CI24" s="713"/>
      <c r="CJ24" s="713"/>
      <c r="CK24" s="713"/>
      <c r="CL24" s="713"/>
      <c r="CM24" s="713"/>
      <c r="CN24" s="713"/>
      <c r="CO24" s="713"/>
      <c r="CP24" s="713"/>
      <c r="CQ24" s="714"/>
      <c r="CR24" s="706">
        <v>3195298</v>
      </c>
      <c r="CS24" s="707"/>
      <c r="CT24" s="707"/>
      <c r="CU24" s="707"/>
      <c r="CV24" s="707"/>
      <c r="CW24" s="707"/>
      <c r="CX24" s="707"/>
      <c r="CY24" s="753"/>
      <c r="CZ24" s="754">
        <v>42.5</v>
      </c>
      <c r="DA24" s="723"/>
      <c r="DB24" s="723"/>
      <c r="DC24" s="757"/>
      <c r="DD24" s="752">
        <v>1915067</v>
      </c>
      <c r="DE24" s="707"/>
      <c r="DF24" s="707"/>
      <c r="DG24" s="707"/>
      <c r="DH24" s="707"/>
      <c r="DI24" s="707"/>
      <c r="DJ24" s="707"/>
      <c r="DK24" s="753"/>
      <c r="DL24" s="752">
        <v>1910402</v>
      </c>
      <c r="DM24" s="707"/>
      <c r="DN24" s="707"/>
      <c r="DO24" s="707"/>
      <c r="DP24" s="707"/>
      <c r="DQ24" s="707"/>
      <c r="DR24" s="707"/>
      <c r="DS24" s="707"/>
      <c r="DT24" s="707"/>
      <c r="DU24" s="707"/>
      <c r="DV24" s="753"/>
      <c r="DW24" s="754">
        <v>40.200000000000003</v>
      </c>
      <c r="DX24" s="723"/>
      <c r="DY24" s="723"/>
      <c r="DZ24" s="723"/>
      <c r="EA24" s="723"/>
      <c r="EB24" s="723"/>
      <c r="EC24" s="755"/>
    </row>
    <row r="25" spans="2:133" ht="11.25" customHeight="1">
      <c r="B25" s="638" t="s">
        <v>282</v>
      </c>
      <c r="C25" s="639"/>
      <c r="D25" s="639"/>
      <c r="E25" s="639"/>
      <c r="F25" s="639"/>
      <c r="G25" s="639"/>
      <c r="H25" s="639"/>
      <c r="I25" s="639"/>
      <c r="J25" s="639"/>
      <c r="K25" s="639"/>
      <c r="L25" s="639"/>
      <c r="M25" s="639"/>
      <c r="N25" s="639"/>
      <c r="O25" s="639"/>
      <c r="P25" s="639"/>
      <c r="Q25" s="640"/>
      <c r="R25" s="641">
        <v>81480</v>
      </c>
      <c r="S25" s="644"/>
      <c r="T25" s="644"/>
      <c r="U25" s="644"/>
      <c r="V25" s="644"/>
      <c r="W25" s="644"/>
      <c r="X25" s="644"/>
      <c r="Y25" s="645"/>
      <c r="Z25" s="703">
        <v>1</v>
      </c>
      <c r="AA25" s="703"/>
      <c r="AB25" s="703"/>
      <c r="AC25" s="703"/>
      <c r="AD25" s="704">
        <v>7139</v>
      </c>
      <c r="AE25" s="704"/>
      <c r="AF25" s="704"/>
      <c r="AG25" s="704"/>
      <c r="AH25" s="704"/>
      <c r="AI25" s="704"/>
      <c r="AJ25" s="704"/>
      <c r="AK25" s="704"/>
      <c r="AL25" s="646">
        <v>0.2</v>
      </c>
      <c r="AM25" s="647"/>
      <c r="AN25" s="647"/>
      <c r="AO25" s="705"/>
      <c r="AP25" s="749" t="s">
        <v>283</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284</v>
      </c>
      <c r="CE25" s="682"/>
      <c r="CF25" s="682"/>
      <c r="CG25" s="682"/>
      <c r="CH25" s="682"/>
      <c r="CI25" s="682"/>
      <c r="CJ25" s="682"/>
      <c r="CK25" s="682"/>
      <c r="CL25" s="682"/>
      <c r="CM25" s="682"/>
      <c r="CN25" s="682"/>
      <c r="CO25" s="682"/>
      <c r="CP25" s="682"/>
      <c r="CQ25" s="683"/>
      <c r="CR25" s="641">
        <v>961312</v>
      </c>
      <c r="CS25" s="642"/>
      <c r="CT25" s="642"/>
      <c r="CU25" s="642"/>
      <c r="CV25" s="642"/>
      <c r="CW25" s="642"/>
      <c r="CX25" s="642"/>
      <c r="CY25" s="643"/>
      <c r="CZ25" s="646">
        <v>12.8</v>
      </c>
      <c r="DA25" s="675"/>
      <c r="DB25" s="675"/>
      <c r="DC25" s="676"/>
      <c r="DD25" s="649">
        <v>883881</v>
      </c>
      <c r="DE25" s="642"/>
      <c r="DF25" s="642"/>
      <c r="DG25" s="642"/>
      <c r="DH25" s="642"/>
      <c r="DI25" s="642"/>
      <c r="DJ25" s="642"/>
      <c r="DK25" s="643"/>
      <c r="DL25" s="649">
        <v>879787</v>
      </c>
      <c r="DM25" s="642"/>
      <c r="DN25" s="642"/>
      <c r="DO25" s="642"/>
      <c r="DP25" s="642"/>
      <c r="DQ25" s="642"/>
      <c r="DR25" s="642"/>
      <c r="DS25" s="642"/>
      <c r="DT25" s="642"/>
      <c r="DU25" s="642"/>
      <c r="DV25" s="643"/>
      <c r="DW25" s="646">
        <v>18.5</v>
      </c>
      <c r="DX25" s="675"/>
      <c r="DY25" s="675"/>
      <c r="DZ25" s="675"/>
      <c r="EA25" s="675"/>
      <c r="EB25" s="675"/>
      <c r="EC25" s="677"/>
    </row>
    <row r="26" spans="2:133" ht="11.25" customHeight="1">
      <c r="B26" s="638" t="s">
        <v>285</v>
      </c>
      <c r="C26" s="639"/>
      <c r="D26" s="639"/>
      <c r="E26" s="639"/>
      <c r="F26" s="639"/>
      <c r="G26" s="639"/>
      <c r="H26" s="639"/>
      <c r="I26" s="639"/>
      <c r="J26" s="639"/>
      <c r="K26" s="639"/>
      <c r="L26" s="639"/>
      <c r="M26" s="639"/>
      <c r="N26" s="639"/>
      <c r="O26" s="639"/>
      <c r="P26" s="639"/>
      <c r="Q26" s="640"/>
      <c r="R26" s="641">
        <v>44782</v>
      </c>
      <c r="S26" s="644"/>
      <c r="T26" s="644"/>
      <c r="U26" s="644"/>
      <c r="V26" s="644"/>
      <c r="W26" s="644"/>
      <c r="X26" s="644"/>
      <c r="Y26" s="645"/>
      <c r="Z26" s="703">
        <v>0.6</v>
      </c>
      <c r="AA26" s="703"/>
      <c r="AB26" s="703"/>
      <c r="AC26" s="703"/>
      <c r="AD26" s="704" t="s">
        <v>228</v>
      </c>
      <c r="AE26" s="704"/>
      <c r="AF26" s="704"/>
      <c r="AG26" s="704"/>
      <c r="AH26" s="704"/>
      <c r="AI26" s="704"/>
      <c r="AJ26" s="704"/>
      <c r="AK26" s="704"/>
      <c r="AL26" s="646" t="s">
        <v>121</v>
      </c>
      <c r="AM26" s="647"/>
      <c r="AN26" s="647"/>
      <c r="AO26" s="705"/>
      <c r="AP26" s="749" t="s">
        <v>286</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287</v>
      </c>
      <c r="CE26" s="682"/>
      <c r="CF26" s="682"/>
      <c r="CG26" s="682"/>
      <c r="CH26" s="682"/>
      <c r="CI26" s="682"/>
      <c r="CJ26" s="682"/>
      <c r="CK26" s="682"/>
      <c r="CL26" s="682"/>
      <c r="CM26" s="682"/>
      <c r="CN26" s="682"/>
      <c r="CO26" s="682"/>
      <c r="CP26" s="682"/>
      <c r="CQ26" s="683"/>
      <c r="CR26" s="641">
        <v>628466</v>
      </c>
      <c r="CS26" s="644"/>
      <c r="CT26" s="644"/>
      <c r="CU26" s="644"/>
      <c r="CV26" s="644"/>
      <c r="CW26" s="644"/>
      <c r="CX26" s="644"/>
      <c r="CY26" s="645"/>
      <c r="CZ26" s="646">
        <v>8.4</v>
      </c>
      <c r="DA26" s="675"/>
      <c r="DB26" s="675"/>
      <c r="DC26" s="676"/>
      <c r="DD26" s="649">
        <v>555875</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288</v>
      </c>
      <c r="C27" s="639"/>
      <c r="D27" s="639"/>
      <c r="E27" s="639"/>
      <c r="F27" s="639"/>
      <c r="G27" s="639"/>
      <c r="H27" s="639"/>
      <c r="I27" s="639"/>
      <c r="J27" s="639"/>
      <c r="K27" s="639"/>
      <c r="L27" s="639"/>
      <c r="M27" s="639"/>
      <c r="N27" s="639"/>
      <c r="O27" s="639"/>
      <c r="P27" s="639"/>
      <c r="Q27" s="640"/>
      <c r="R27" s="641">
        <v>1086468</v>
      </c>
      <c r="S27" s="644"/>
      <c r="T27" s="644"/>
      <c r="U27" s="644"/>
      <c r="V27" s="644"/>
      <c r="W27" s="644"/>
      <c r="X27" s="644"/>
      <c r="Y27" s="645"/>
      <c r="Z27" s="703">
        <v>13.9</v>
      </c>
      <c r="AA27" s="703"/>
      <c r="AB27" s="703"/>
      <c r="AC27" s="703"/>
      <c r="AD27" s="704" t="s">
        <v>121</v>
      </c>
      <c r="AE27" s="704"/>
      <c r="AF27" s="704"/>
      <c r="AG27" s="704"/>
      <c r="AH27" s="704"/>
      <c r="AI27" s="704"/>
      <c r="AJ27" s="704"/>
      <c r="AK27" s="704"/>
      <c r="AL27" s="646" t="s">
        <v>228</v>
      </c>
      <c r="AM27" s="647"/>
      <c r="AN27" s="647"/>
      <c r="AO27" s="705"/>
      <c r="AP27" s="638" t="s">
        <v>289</v>
      </c>
      <c r="AQ27" s="639"/>
      <c r="AR27" s="639"/>
      <c r="AS27" s="639"/>
      <c r="AT27" s="639"/>
      <c r="AU27" s="639"/>
      <c r="AV27" s="639"/>
      <c r="AW27" s="639"/>
      <c r="AX27" s="639"/>
      <c r="AY27" s="639"/>
      <c r="AZ27" s="639"/>
      <c r="BA27" s="639"/>
      <c r="BB27" s="639"/>
      <c r="BC27" s="639"/>
      <c r="BD27" s="639"/>
      <c r="BE27" s="639"/>
      <c r="BF27" s="640"/>
      <c r="BG27" s="641">
        <v>3219863</v>
      </c>
      <c r="BH27" s="644"/>
      <c r="BI27" s="644"/>
      <c r="BJ27" s="644"/>
      <c r="BK27" s="644"/>
      <c r="BL27" s="644"/>
      <c r="BM27" s="644"/>
      <c r="BN27" s="645"/>
      <c r="BO27" s="703">
        <v>100</v>
      </c>
      <c r="BP27" s="703"/>
      <c r="BQ27" s="703"/>
      <c r="BR27" s="703"/>
      <c r="BS27" s="649">
        <v>79587</v>
      </c>
      <c r="BT27" s="644"/>
      <c r="BU27" s="644"/>
      <c r="BV27" s="644"/>
      <c r="BW27" s="644"/>
      <c r="BX27" s="644"/>
      <c r="BY27" s="644"/>
      <c r="BZ27" s="644"/>
      <c r="CA27" s="644"/>
      <c r="CB27" s="684"/>
      <c r="CD27" s="685" t="s">
        <v>290</v>
      </c>
      <c r="CE27" s="682"/>
      <c r="CF27" s="682"/>
      <c r="CG27" s="682"/>
      <c r="CH27" s="682"/>
      <c r="CI27" s="682"/>
      <c r="CJ27" s="682"/>
      <c r="CK27" s="682"/>
      <c r="CL27" s="682"/>
      <c r="CM27" s="682"/>
      <c r="CN27" s="682"/>
      <c r="CO27" s="682"/>
      <c r="CP27" s="682"/>
      <c r="CQ27" s="683"/>
      <c r="CR27" s="641">
        <v>1670348</v>
      </c>
      <c r="CS27" s="642"/>
      <c r="CT27" s="642"/>
      <c r="CU27" s="642"/>
      <c r="CV27" s="642"/>
      <c r="CW27" s="642"/>
      <c r="CX27" s="642"/>
      <c r="CY27" s="643"/>
      <c r="CZ27" s="646">
        <v>22.2</v>
      </c>
      <c r="DA27" s="675"/>
      <c r="DB27" s="675"/>
      <c r="DC27" s="676"/>
      <c r="DD27" s="649">
        <v>476366</v>
      </c>
      <c r="DE27" s="642"/>
      <c r="DF27" s="642"/>
      <c r="DG27" s="642"/>
      <c r="DH27" s="642"/>
      <c r="DI27" s="642"/>
      <c r="DJ27" s="642"/>
      <c r="DK27" s="643"/>
      <c r="DL27" s="649">
        <v>475795</v>
      </c>
      <c r="DM27" s="642"/>
      <c r="DN27" s="642"/>
      <c r="DO27" s="642"/>
      <c r="DP27" s="642"/>
      <c r="DQ27" s="642"/>
      <c r="DR27" s="642"/>
      <c r="DS27" s="642"/>
      <c r="DT27" s="642"/>
      <c r="DU27" s="642"/>
      <c r="DV27" s="643"/>
      <c r="DW27" s="646">
        <v>10</v>
      </c>
      <c r="DX27" s="675"/>
      <c r="DY27" s="675"/>
      <c r="DZ27" s="675"/>
      <c r="EA27" s="675"/>
      <c r="EB27" s="675"/>
      <c r="EC27" s="677"/>
    </row>
    <row r="28" spans="2:133" ht="11.25" customHeight="1">
      <c r="B28" s="746" t="s">
        <v>291</v>
      </c>
      <c r="C28" s="747"/>
      <c r="D28" s="747"/>
      <c r="E28" s="747"/>
      <c r="F28" s="747"/>
      <c r="G28" s="747"/>
      <c r="H28" s="747"/>
      <c r="I28" s="747"/>
      <c r="J28" s="747"/>
      <c r="K28" s="747"/>
      <c r="L28" s="747"/>
      <c r="M28" s="747"/>
      <c r="N28" s="747"/>
      <c r="O28" s="747"/>
      <c r="P28" s="747"/>
      <c r="Q28" s="748"/>
      <c r="R28" s="641" t="s">
        <v>237</v>
      </c>
      <c r="S28" s="644"/>
      <c r="T28" s="644"/>
      <c r="U28" s="644"/>
      <c r="V28" s="644"/>
      <c r="W28" s="644"/>
      <c r="X28" s="644"/>
      <c r="Y28" s="645"/>
      <c r="Z28" s="703" t="s">
        <v>228</v>
      </c>
      <c r="AA28" s="703"/>
      <c r="AB28" s="703"/>
      <c r="AC28" s="703"/>
      <c r="AD28" s="704" t="s">
        <v>237</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292</v>
      </c>
      <c r="CE28" s="682"/>
      <c r="CF28" s="682"/>
      <c r="CG28" s="682"/>
      <c r="CH28" s="682"/>
      <c r="CI28" s="682"/>
      <c r="CJ28" s="682"/>
      <c r="CK28" s="682"/>
      <c r="CL28" s="682"/>
      <c r="CM28" s="682"/>
      <c r="CN28" s="682"/>
      <c r="CO28" s="682"/>
      <c r="CP28" s="682"/>
      <c r="CQ28" s="683"/>
      <c r="CR28" s="641">
        <v>563638</v>
      </c>
      <c r="CS28" s="644"/>
      <c r="CT28" s="644"/>
      <c r="CU28" s="644"/>
      <c r="CV28" s="644"/>
      <c r="CW28" s="644"/>
      <c r="CX28" s="644"/>
      <c r="CY28" s="645"/>
      <c r="CZ28" s="646">
        <v>7.5</v>
      </c>
      <c r="DA28" s="675"/>
      <c r="DB28" s="675"/>
      <c r="DC28" s="676"/>
      <c r="DD28" s="649">
        <v>554820</v>
      </c>
      <c r="DE28" s="644"/>
      <c r="DF28" s="644"/>
      <c r="DG28" s="644"/>
      <c r="DH28" s="644"/>
      <c r="DI28" s="644"/>
      <c r="DJ28" s="644"/>
      <c r="DK28" s="645"/>
      <c r="DL28" s="649">
        <v>554820</v>
      </c>
      <c r="DM28" s="644"/>
      <c r="DN28" s="644"/>
      <c r="DO28" s="644"/>
      <c r="DP28" s="644"/>
      <c r="DQ28" s="644"/>
      <c r="DR28" s="644"/>
      <c r="DS28" s="644"/>
      <c r="DT28" s="644"/>
      <c r="DU28" s="644"/>
      <c r="DV28" s="645"/>
      <c r="DW28" s="646">
        <v>11.7</v>
      </c>
      <c r="DX28" s="675"/>
      <c r="DY28" s="675"/>
      <c r="DZ28" s="675"/>
      <c r="EA28" s="675"/>
      <c r="EB28" s="675"/>
      <c r="EC28" s="677"/>
    </row>
    <row r="29" spans="2:133" ht="11.25" customHeight="1">
      <c r="B29" s="638" t="s">
        <v>293</v>
      </c>
      <c r="C29" s="639"/>
      <c r="D29" s="639"/>
      <c r="E29" s="639"/>
      <c r="F29" s="639"/>
      <c r="G29" s="639"/>
      <c r="H29" s="639"/>
      <c r="I29" s="639"/>
      <c r="J29" s="639"/>
      <c r="K29" s="639"/>
      <c r="L29" s="639"/>
      <c r="M29" s="639"/>
      <c r="N29" s="639"/>
      <c r="O29" s="639"/>
      <c r="P29" s="639"/>
      <c r="Q29" s="640"/>
      <c r="R29" s="641">
        <v>681480</v>
      </c>
      <c r="S29" s="644"/>
      <c r="T29" s="644"/>
      <c r="U29" s="644"/>
      <c r="V29" s="644"/>
      <c r="W29" s="644"/>
      <c r="X29" s="644"/>
      <c r="Y29" s="645"/>
      <c r="Z29" s="703">
        <v>8.6999999999999993</v>
      </c>
      <c r="AA29" s="703"/>
      <c r="AB29" s="703"/>
      <c r="AC29" s="703"/>
      <c r="AD29" s="704" t="s">
        <v>121</v>
      </c>
      <c r="AE29" s="704"/>
      <c r="AF29" s="704"/>
      <c r="AG29" s="704"/>
      <c r="AH29" s="704"/>
      <c r="AI29" s="704"/>
      <c r="AJ29" s="704"/>
      <c r="AK29" s="704"/>
      <c r="AL29" s="646" t="s">
        <v>121</v>
      </c>
      <c r="AM29" s="647"/>
      <c r="AN29" s="647"/>
      <c r="AO29" s="705"/>
      <c r="AP29" s="715" t="s">
        <v>211</v>
      </c>
      <c r="AQ29" s="716"/>
      <c r="AR29" s="716"/>
      <c r="AS29" s="716"/>
      <c r="AT29" s="716"/>
      <c r="AU29" s="716"/>
      <c r="AV29" s="716"/>
      <c r="AW29" s="716"/>
      <c r="AX29" s="716"/>
      <c r="AY29" s="716"/>
      <c r="AZ29" s="716"/>
      <c r="BA29" s="716"/>
      <c r="BB29" s="716"/>
      <c r="BC29" s="716"/>
      <c r="BD29" s="716"/>
      <c r="BE29" s="716"/>
      <c r="BF29" s="717"/>
      <c r="BG29" s="715" t="s">
        <v>294</v>
      </c>
      <c r="BH29" s="743"/>
      <c r="BI29" s="743"/>
      <c r="BJ29" s="743"/>
      <c r="BK29" s="743"/>
      <c r="BL29" s="743"/>
      <c r="BM29" s="743"/>
      <c r="BN29" s="743"/>
      <c r="BO29" s="743"/>
      <c r="BP29" s="743"/>
      <c r="BQ29" s="744"/>
      <c r="BR29" s="715" t="s">
        <v>295</v>
      </c>
      <c r="BS29" s="743"/>
      <c r="BT29" s="743"/>
      <c r="BU29" s="743"/>
      <c r="BV29" s="743"/>
      <c r="BW29" s="743"/>
      <c r="BX29" s="743"/>
      <c r="BY29" s="743"/>
      <c r="BZ29" s="743"/>
      <c r="CA29" s="743"/>
      <c r="CB29" s="744"/>
      <c r="CD29" s="725" t="s">
        <v>296</v>
      </c>
      <c r="CE29" s="726"/>
      <c r="CF29" s="685" t="s">
        <v>297</v>
      </c>
      <c r="CG29" s="682"/>
      <c r="CH29" s="682"/>
      <c r="CI29" s="682"/>
      <c r="CJ29" s="682"/>
      <c r="CK29" s="682"/>
      <c r="CL29" s="682"/>
      <c r="CM29" s="682"/>
      <c r="CN29" s="682"/>
      <c r="CO29" s="682"/>
      <c r="CP29" s="682"/>
      <c r="CQ29" s="683"/>
      <c r="CR29" s="641">
        <v>563638</v>
      </c>
      <c r="CS29" s="642"/>
      <c r="CT29" s="642"/>
      <c r="CU29" s="642"/>
      <c r="CV29" s="642"/>
      <c r="CW29" s="642"/>
      <c r="CX29" s="642"/>
      <c r="CY29" s="643"/>
      <c r="CZ29" s="646">
        <v>7.5</v>
      </c>
      <c r="DA29" s="675"/>
      <c r="DB29" s="675"/>
      <c r="DC29" s="676"/>
      <c r="DD29" s="649">
        <v>554820</v>
      </c>
      <c r="DE29" s="642"/>
      <c r="DF29" s="642"/>
      <c r="DG29" s="642"/>
      <c r="DH29" s="642"/>
      <c r="DI29" s="642"/>
      <c r="DJ29" s="642"/>
      <c r="DK29" s="643"/>
      <c r="DL29" s="649">
        <v>554820</v>
      </c>
      <c r="DM29" s="642"/>
      <c r="DN29" s="642"/>
      <c r="DO29" s="642"/>
      <c r="DP29" s="642"/>
      <c r="DQ29" s="642"/>
      <c r="DR29" s="642"/>
      <c r="DS29" s="642"/>
      <c r="DT29" s="642"/>
      <c r="DU29" s="642"/>
      <c r="DV29" s="643"/>
      <c r="DW29" s="646">
        <v>11.7</v>
      </c>
      <c r="DX29" s="675"/>
      <c r="DY29" s="675"/>
      <c r="DZ29" s="675"/>
      <c r="EA29" s="675"/>
      <c r="EB29" s="675"/>
      <c r="EC29" s="677"/>
    </row>
    <row r="30" spans="2:133" ht="11.25" customHeight="1">
      <c r="B30" s="638" t="s">
        <v>298</v>
      </c>
      <c r="C30" s="639"/>
      <c r="D30" s="639"/>
      <c r="E30" s="639"/>
      <c r="F30" s="639"/>
      <c r="G30" s="639"/>
      <c r="H30" s="639"/>
      <c r="I30" s="639"/>
      <c r="J30" s="639"/>
      <c r="K30" s="639"/>
      <c r="L30" s="639"/>
      <c r="M30" s="639"/>
      <c r="N30" s="639"/>
      <c r="O30" s="639"/>
      <c r="P30" s="639"/>
      <c r="Q30" s="640"/>
      <c r="R30" s="641">
        <v>11854</v>
      </c>
      <c r="S30" s="644"/>
      <c r="T30" s="644"/>
      <c r="U30" s="644"/>
      <c r="V30" s="644"/>
      <c r="W30" s="644"/>
      <c r="X30" s="644"/>
      <c r="Y30" s="645"/>
      <c r="Z30" s="703">
        <v>0.2</v>
      </c>
      <c r="AA30" s="703"/>
      <c r="AB30" s="703"/>
      <c r="AC30" s="703"/>
      <c r="AD30" s="704">
        <v>20</v>
      </c>
      <c r="AE30" s="704"/>
      <c r="AF30" s="704"/>
      <c r="AG30" s="704"/>
      <c r="AH30" s="704"/>
      <c r="AI30" s="704"/>
      <c r="AJ30" s="704"/>
      <c r="AK30" s="704"/>
      <c r="AL30" s="646">
        <v>0</v>
      </c>
      <c r="AM30" s="647"/>
      <c r="AN30" s="647"/>
      <c r="AO30" s="705"/>
      <c r="AP30" s="731" t="s">
        <v>299</v>
      </c>
      <c r="AQ30" s="732"/>
      <c r="AR30" s="732"/>
      <c r="AS30" s="732"/>
      <c r="AT30" s="737" t="s">
        <v>300</v>
      </c>
      <c r="AU30" s="210"/>
      <c r="AV30" s="210"/>
      <c r="AW30" s="210"/>
      <c r="AX30" s="740" t="s">
        <v>177</v>
      </c>
      <c r="AY30" s="741"/>
      <c r="AZ30" s="741"/>
      <c r="BA30" s="741"/>
      <c r="BB30" s="741"/>
      <c r="BC30" s="741"/>
      <c r="BD30" s="741"/>
      <c r="BE30" s="741"/>
      <c r="BF30" s="742"/>
      <c r="BG30" s="721">
        <v>99.5</v>
      </c>
      <c r="BH30" s="722"/>
      <c r="BI30" s="722"/>
      <c r="BJ30" s="722"/>
      <c r="BK30" s="722"/>
      <c r="BL30" s="722"/>
      <c r="BM30" s="723">
        <v>98.7</v>
      </c>
      <c r="BN30" s="722"/>
      <c r="BO30" s="722"/>
      <c r="BP30" s="722"/>
      <c r="BQ30" s="724"/>
      <c r="BR30" s="721">
        <v>99.3</v>
      </c>
      <c r="BS30" s="722"/>
      <c r="BT30" s="722"/>
      <c r="BU30" s="722"/>
      <c r="BV30" s="722"/>
      <c r="BW30" s="722"/>
      <c r="BX30" s="723">
        <v>98.3</v>
      </c>
      <c r="BY30" s="722"/>
      <c r="BZ30" s="722"/>
      <c r="CA30" s="722"/>
      <c r="CB30" s="724"/>
      <c r="CD30" s="727"/>
      <c r="CE30" s="728"/>
      <c r="CF30" s="685" t="s">
        <v>301</v>
      </c>
      <c r="CG30" s="682"/>
      <c r="CH30" s="682"/>
      <c r="CI30" s="682"/>
      <c r="CJ30" s="682"/>
      <c r="CK30" s="682"/>
      <c r="CL30" s="682"/>
      <c r="CM30" s="682"/>
      <c r="CN30" s="682"/>
      <c r="CO30" s="682"/>
      <c r="CP30" s="682"/>
      <c r="CQ30" s="683"/>
      <c r="CR30" s="641">
        <v>513964</v>
      </c>
      <c r="CS30" s="644"/>
      <c r="CT30" s="644"/>
      <c r="CU30" s="644"/>
      <c r="CV30" s="644"/>
      <c r="CW30" s="644"/>
      <c r="CX30" s="644"/>
      <c r="CY30" s="645"/>
      <c r="CZ30" s="646">
        <v>6.8</v>
      </c>
      <c r="DA30" s="675"/>
      <c r="DB30" s="675"/>
      <c r="DC30" s="676"/>
      <c r="DD30" s="649">
        <v>505146</v>
      </c>
      <c r="DE30" s="644"/>
      <c r="DF30" s="644"/>
      <c r="DG30" s="644"/>
      <c r="DH30" s="644"/>
      <c r="DI30" s="644"/>
      <c r="DJ30" s="644"/>
      <c r="DK30" s="645"/>
      <c r="DL30" s="649">
        <v>505146</v>
      </c>
      <c r="DM30" s="644"/>
      <c r="DN30" s="644"/>
      <c r="DO30" s="644"/>
      <c r="DP30" s="644"/>
      <c r="DQ30" s="644"/>
      <c r="DR30" s="644"/>
      <c r="DS30" s="644"/>
      <c r="DT30" s="644"/>
      <c r="DU30" s="644"/>
      <c r="DV30" s="645"/>
      <c r="DW30" s="646">
        <v>10.6</v>
      </c>
      <c r="DX30" s="675"/>
      <c r="DY30" s="675"/>
      <c r="DZ30" s="675"/>
      <c r="EA30" s="675"/>
      <c r="EB30" s="675"/>
      <c r="EC30" s="677"/>
    </row>
    <row r="31" spans="2:133" ht="11.25" customHeight="1">
      <c r="B31" s="638" t="s">
        <v>302</v>
      </c>
      <c r="C31" s="639"/>
      <c r="D31" s="639"/>
      <c r="E31" s="639"/>
      <c r="F31" s="639"/>
      <c r="G31" s="639"/>
      <c r="H31" s="639"/>
      <c r="I31" s="639"/>
      <c r="J31" s="639"/>
      <c r="K31" s="639"/>
      <c r="L31" s="639"/>
      <c r="M31" s="639"/>
      <c r="N31" s="639"/>
      <c r="O31" s="639"/>
      <c r="P31" s="639"/>
      <c r="Q31" s="640"/>
      <c r="R31" s="641">
        <v>939</v>
      </c>
      <c r="S31" s="644"/>
      <c r="T31" s="644"/>
      <c r="U31" s="644"/>
      <c r="V31" s="644"/>
      <c r="W31" s="644"/>
      <c r="X31" s="644"/>
      <c r="Y31" s="645"/>
      <c r="Z31" s="703">
        <v>0</v>
      </c>
      <c r="AA31" s="703"/>
      <c r="AB31" s="703"/>
      <c r="AC31" s="703"/>
      <c r="AD31" s="704" t="s">
        <v>228</v>
      </c>
      <c r="AE31" s="704"/>
      <c r="AF31" s="704"/>
      <c r="AG31" s="704"/>
      <c r="AH31" s="704"/>
      <c r="AI31" s="704"/>
      <c r="AJ31" s="704"/>
      <c r="AK31" s="704"/>
      <c r="AL31" s="646" t="s">
        <v>121</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99.5</v>
      </c>
      <c r="BH31" s="642"/>
      <c r="BI31" s="642"/>
      <c r="BJ31" s="642"/>
      <c r="BK31" s="642"/>
      <c r="BL31" s="642"/>
      <c r="BM31" s="647">
        <v>98.8</v>
      </c>
      <c r="BN31" s="720"/>
      <c r="BO31" s="720"/>
      <c r="BP31" s="720"/>
      <c r="BQ31" s="681"/>
      <c r="BR31" s="719">
        <v>99.4</v>
      </c>
      <c r="BS31" s="642"/>
      <c r="BT31" s="642"/>
      <c r="BU31" s="642"/>
      <c r="BV31" s="642"/>
      <c r="BW31" s="642"/>
      <c r="BX31" s="647">
        <v>98.4</v>
      </c>
      <c r="BY31" s="720"/>
      <c r="BZ31" s="720"/>
      <c r="CA31" s="720"/>
      <c r="CB31" s="681"/>
      <c r="CD31" s="727"/>
      <c r="CE31" s="728"/>
      <c r="CF31" s="685" t="s">
        <v>305</v>
      </c>
      <c r="CG31" s="682"/>
      <c r="CH31" s="682"/>
      <c r="CI31" s="682"/>
      <c r="CJ31" s="682"/>
      <c r="CK31" s="682"/>
      <c r="CL31" s="682"/>
      <c r="CM31" s="682"/>
      <c r="CN31" s="682"/>
      <c r="CO31" s="682"/>
      <c r="CP31" s="682"/>
      <c r="CQ31" s="683"/>
      <c r="CR31" s="641">
        <v>49674</v>
      </c>
      <c r="CS31" s="642"/>
      <c r="CT31" s="642"/>
      <c r="CU31" s="642"/>
      <c r="CV31" s="642"/>
      <c r="CW31" s="642"/>
      <c r="CX31" s="642"/>
      <c r="CY31" s="643"/>
      <c r="CZ31" s="646">
        <v>0.7</v>
      </c>
      <c r="DA31" s="675"/>
      <c r="DB31" s="675"/>
      <c r="DC31" s="676"/>
      <c r="DD31" s="649">
        <v>49674</v>
      </c>
      <c r="DE31" s="642"/>
      <c r="DF31" s="642"/>
      <c r="DG31" s="642"/>
      <c r="DH31" s="642"/>
      <c r="DI31" s="642"/>
      <c r="DJ31" s="642"/>
      <c r="DK31" s="643"/>
      <c r="DL31" s="649">
        <v>49674</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306</v>
      </c>
      <c r="C32" s="639"/>
      <c r="D32" s="639"/>
      <c r="E32" s="639"/>
      <c r="F32" s="639"/>
      <c r="G32" s="639"/>
      <c r="H32" s="639"/>
      <c r="I32" s="639"/>
      <c r="J32" s="639"/>
      <c r="K32" s="639"/>
      <c r="L32" s="639"/>
      <c r="M32" s="639"/>
      <c r="N32" s="639"/>
      <c r="O32" s="639"/>
      <c r="P32" s="639"/>
      <c r="Q32" s="640"/>
      <c r="R32" s="641">
        <v>160504</v>
      </c>
      <c r="S32" s="644"/>
      <c r="T32" s="644"/>
      <c r="U32" s="644"/>
      <c r="V32" s="644"/>
      <c r="W32" s="644"/>
      <c r="X32" s="644"/>
      <c r="Y32" s="645"/>
      <c r="Z32" s="703">
        <v>2</v>
      </c>
      <c r="AA32" s="703"/>
      <c r="AB32" s="703"/>
      <c r="AC32" s="703"/>
      <c r="AD32" s="704" t="s">
        <v>121</v>
      </c>
      <c r="AE32" s="704"/>
      <c r="AF32" s="704"/>
      <c r="AG32" s="704"/>
      <c r="AH32" s="704"/>
      <c r="AI32" s="704"/>
      <c r="AJ32" s="704"/>
      <c r="AK32" s="704"/>
      <c r="AL32" s="646" t="s">
        <v>228</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99.4</v>
      </c>
      <c r="BH32" s="657"/>
      <c r="BI32" s="657"/>
      <c r="BJ32" s="657"/>
      <c r="BK32" s="657"/>
      <c r="BL32" s="657"/>
      <c r="BM32" s="701">
        <v>98.6</v>
      </c>
      <c r="BN32" s="657"/>
      <c r="BO32" s="657"/>
      <c r="BP32" s="657"/>
      <c r="BQ32" s="694"/>
      <c r="BR32" s="718">
        <v>99.2</v>
      </c>
      <c r="BS32" s="657"/>
      <c r="BT32" s="657"/>
      <c r="BU32" s="657"/>
      <c r="BV32" s="657"/>
      <c r="BW32" s="657"/>
      <c r="BX32" s="701">
        <v>98.2</v>
      </c>
      <c r="BY32" s="657"/>
      <c r="BZ32" s="657"/>
      <c r="CA32" s="657"/>
      <c r="CB32" s="694"/>
      <c r="CD32" s="729"/>
      <c r="CE32" s="730"/>
      <c r="CF32" s="685" t="s">
        <v>308</v>
      </c>
      <c r="CG32" s="682"/>
      <c r="CH32" s="682"/>
      <c r="CI32" s="682"/>
      <c r="CJ32" s="682"/>
      <c r="CK32" s="682"/>
      <c r="CL32" s="682"/>
      <c r="CM32" s="682"/>
      <c r="CN32" s="682"/>
      <c r="CO32" s="682"/>
      <c r="CP32" s="682"/>
      <c r="CQ32" s="683"/>
      <c r="CR32" s="641" t="s">
        <v>121</v>
      </c>
      <c r="CS32" s="644"/>
      <c r="CT32" s="644"/>
      <c r="CU32" s="644"/>
      <c r="CV32" s="644"/>
      <c r="CW32" s="644"/>
      <c r="CX32" s="644"/>
      <c r="CY32" s="645"/>
      <c r="CZ32" s="646" t="s">
        <v>121</v>
      </c>
      <c r="DA32" s="675"/>
      <c r="DB32" s="675"/>
      <c r="DC32" s="676"/>
      <c r="DD32" s="649" t="s">
        <v>228</v>
      </c>
      <c r="DE32" s="644"/>
      <c r="DF32" s="644"/>
      <c r="DG32" s="644"/>
      <c r="DH32" s="644"/>
      <c r="DI32" s="644"/>
      <c r="DJ32" s="644"/>
      <c r="DK32" s="645"/>
      <c r="DL32" s="649" t="s">
        <v>121</v>
      </c>
      <c r="DM32" s="644"/>
      <c r="DN32" s="644"/>
      <c r="DO32" s="644"/>
      <c r="DP32" s="644"/>
      <c r="DQ32" s="644"/>
      <c r="DR32" s="644"/>
      <c r="DS32" s="644"/>
      <c r="DT32" s="644"/>
      <c r="DU32" s="644"/>
      <c r="DV32" s="645"/>
      <c r="DW32" s="646" t="s">
        <v>228</v>
      </c>
      <c r="DX32" s="675"/>
      <c r="DY32" s="675"/>
      <c r="DZ32" s="675"/>
      <c r="EA32" s="675"/>
      <c r="EB32" s="675"/>
      <c r="EC32" s="677"/>
    </row>
    <row r="33" spans="2:133" ht="11.25" customHeight="1">
      <c r="B33" s="638" t="s">
        <v>309</v>
      </c>
      <c r="C33" s="639"/>
      <c r="D33" s="639"/>
      <c r="E33" s="639"/>
      <c r="F33" s="639"/>
      <c r="G33" s="639"/>
      <c r="H33" s="639"/>
      <c r="I33" s="639"/>
      <c r="J33" s="639"/>
      <c r="K33" s="639"/>
      <c r="L33" s="639"/>
      <c r="M33" s="639"/>
      <c r="N33" s="639"/>
      <c r="O33" s="639"/>
      <c r="P33" s="639"/>
      <c r="Q33" s="640"/>
      <c r="R33" s="641">
        <v>400062</v>
      </c>
      <c r="S33" s="644"/>
      <c r="T33" s="644"/>
      <c r="U33" s="644"/>
      <c r="V33" s="644"/>
      <c r="W33" s="644"/>
      <c r="X33" s="644"/>
      <c r="Y33" s="645"/>
      <c r="Z33" s="703">
        <v>5.0999999999999996</v>
      </c>
      <c r="AA33" s="703"/>
      <c r="AB33" s="703"/>
      <c r="AC33" s="703"/>
      <c r="AD33" s="704" t="s">
        <v>228</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3383761</v>
      </c>
      <c r="CS33" s="642"/>
      <c r="CT33" s="642"/>
      <c r="CU33" s="642"/>
      <c r="CV33" s="642"/>
      <c r="CW33" s="642"/>
      <c r="CX33" s="642"/>
      <c r="CY33" s="643"/>
      <c r="CZ33" s="646">
        <v>45</v>
      </c>
      <c r="DA33" s="675"/>
      <c r="DB33" s="675"/>
      <c r="DC33" s="676"/>
      <c r="DD33" s="649">
        <v>2861920</v>
      </c>
      <c r="DE33" s="642"/>
      <c r="DF33" s="642"/>
      <c r="DG33" s="642"/>
      <c r="DH33" s="642"/>
      <c r="DI33" s="642"/>
      <c r="DJ33" s="642"/>
      <c r="DK33" s="643"/>
      <c r="DL33" s="649">
        <v>2211548</v>
      </c>
      <c r="DM33" s="642"/>
      <c r="DN33" s="642"/>
      <c r="DO33" s="642"/>
      <c r="DP33" s="642"/>
      <c r="DQ33" s="642"/>
      <c r="DR33" s="642"/>
      <c r="DS33" s="642"/>
      <c r="DT33" s="642"/>
      <c r="DU33" s="642"/>
      <c r="DV33" s="643"/>
      <c r="DW33" s="646">
        <v>46.5</v>
      </c>
      <c r="DX33" s="675"/>
      <c r="DY33" s="675"/>
      <c r="DZ33" s="675"/>
      <c r="EA33" s="675"/>
      <c r="EB33" s="675"/>
      <c r="EC33" s="677"/>
    </row>
    <row r="34" spans="2:133" ht="11.25" customHeight="1">
      <c r="B34" s="638" t="s">
        <v>311</v>
      </c>
      <c r="C34" s="639"/>
      <c r="D34" s="639"/>
      <c r="E34" s="639"/>
      <c r="F34" s="639"/>
      <c r="G34" s="639"/>
      <c r="H34" s="639"/>
      <c r="I34" s="639"/>
      <c r="J34" s="639"/>
      <c r="K34" s="639"/>
      <c r="L34" s="639"/>
      <c r="M34" s="639"/>
      <c r="N34" s="639"/>
      <c r="O34" s="639"/>
      <c r="P34" s="639"/>
      <c r="Q34" s="640"/>
      <c r="R34" s="641">
        <v>182194</v>
      </c>
      <c r="S34" s="644"/>
      <c r="T34" s="644"/>
      <c r="U34" s="644"/>
      <c r="V34" s="644"/>
      <c r="W34" s="644"/>
      <c r="X34" s="644"/>
      <c r="Y34" s="645"/>
      <c r="Z34" s="703">
        <v>2.2999999999999998</v>
      </c>
      <c r="AA34" s="703"/>
      <c r="AB34" s="703"/>
      <c r="AC34" s="703"/>
      <c r="AD34" s="704">
        <v>753</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1385267</v>
      </c>
      <c r="CS34" s="644"/>
      <c r="CT34" s="644"/>
      <c r="CU34" s="644"/>
      <c r="CV34" s="644"/>
      <c r="CW34" s="644"/>
      <c r="CX34" s="644"/>
      <c r="CY34" s="645"/>
      <c r="CZ34" s="646">
        <v>18.399999999999999</v>
      </c>
      <c r="DA34" s="675"/>
      <c r="DB34" s="675"/>
      <c r="DC34" s="676"/>
      <c r="DD34" s="649">
        <v>1175397</v>
      </c>
      <c r="DE34" s="644"/>
      <c r="DF34" s="644"/>
      <c r="DG34" s="644"/>
      <c r="DH34" s="644"/>
      <c r="DI34" s="644"/>
      <c r="DJ34" s="644"/>
      <c r="DK34" s="645"/>
      <c r="DL34" s="649">
        <v>901896</v>
      </c>
      <c r="DM34" s="644"/>
      <c r="DN34" s="644"/>
      <c r="DO34" s="644"/>
      <c r="DP34" s="644"/>
      <c r="DQ34" s="644"/>
      <c r="DR34" s="644"/>
      <c r="DS34" s="644"/>
      <c r="DT34" s="644"/>
      <c r="DU34" s="644"/>
      <c r="DV34" s="645"/>
      <c r="DW34" s="646">
        <v>19</v>
      </c>
      <c r="DX34" s="675"/>
      <c r="DY34" s="675"/>
      <c r="DZ34" s="675"/>
      <c r="EA34" s="675"/>
      <c r="EB34" s="675"/>
      <c r="EC34" s="677"/>
    </row>
    <row r="35" spans="2:133" ht="11.25" customHeight="1">
      <c r="B35" s="638" t="s">
        <v>315</v>
      </c>
      <c r="C35" s="639"/>
      <c r="D35" s="639"/>
      <c r="E35" s="639"/>
      <c r="F35" s="639"/>
      <c r="G35" s="639"/>
      <c r="H35" s="639"/>
      <c r="I35" s="639"/>
      <c r="J35" s="639"/>
      <c r="K35" s="639"/>
      <c r="L35" s="639"/>
      <c r="M35" s="639"/>
      <c r="N35" s="639"/>
      <c r="O35" s="639"/>
      <c r="P35" s="639"/>
      <c r="Q35" s="640"/>
      <c r="R35" s="641">
        <v>509600</v>
      </c>
      <c r="S35" s="644"/>
      <c r="T35" s="644"/>
      <c r="U35" s="644"/>
      <c r="V35" s="644"/>
      <c r="W35" s="644"/>
      <c r="X35" s="644"/>
      <c r="Y35" s="645"/>
      <c r="Z35" s="703">
        <v>6.5</v>
      </c>
      <c r="AA35" s="703"/>
      <c r="AB35" s="703"/>
      <c r="AC35" s="703"/>
      <c r="AD35" s="704" t="s">
        <v>237</v>
      </c>
      <c r="AE35" s="704"/>
      <c r="AF35" s="704"/>
      <c r="AG35" s="704"/>
      <c r="AH35" s="704"/>
      <c r="AI35" s="704"/>
      <c r="AJ35" s="704"/>
      <c r="AK35" s="704"/>
      <c r="AL35" s="646" t="s">
        <v>121</v>
      </c>
      <c r="AM35" s="647"/>
      <c r="AN35" s="647"/>
      <c r="AO35" s="705"/>
      <c r="AP35" s="214"/>
      <c r="AQ35" s="709" t="s">
        <v>316</v>
      </c>
      <c r="AR35" s="710"/>
      <c r="AS35" s="710"/>
      <c r="AT35" s="710"/>
      <c r="AU35" s="710"/>
      <c r="AV35" s="710"/>
      <c r="AW35" s="710"/>
      <c r="AX35" s="710"/>
      <c r="AY35" s="711"/>
      <c r="AZ35" s="706">
        <v>942457</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251015</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151740</v>
      </c>
      <c r="CS35" s="642"/>
      <c r="CT35" s="642"/>
      <c r="CU35" s="642"/>
      <c r="CV35" s="642"/>
      <c r="CW35" s="642"/>
      <c r="CX35" s="642"/>
      <c r="CY35" s="643"/>
      <c r="CZ35" s="646">
        <v>2</v>
      </c>
      <c r="DA35" s="675"/>
      <c r="DB35" s="675"/>
      <c r="DC35" s="676"/>
      <c r="DD35" s="649">
        <v>151740</v>
      </c>
      <c r="DE35" s="642"/>
      <c r="DF35" s="642"/>
      <c r="DG35" s="642"/>
      <c r="DH35" s="642"/>
      <c r="DI35" s="642"/>
      <c r="DJ35" s="642"/>
      <c r="DK35" s="643"/>
      <c r="DL35" s="649">
        <v>151740</v>
      </c>
      <c r="DM35" s="642"/>
      <c r="DN35" s="642"/>
      <c r="DO35" s="642"/>
      <c r="DP35" s="642"/>
      <c r="DQ35" s="642"/>
      <c r="DR35" s="642"/>
      <c r="DS35" s="642"/>
      <c r="DT35" s="642"/>
      <c r="DU35" s="642"/>
      <c r="DV35" s="643"/>
      <c r="DW35" s="646">
        <v>3.2</v>
      </c>
      <c r="DX35" s="675"/>
      <c r="DY35" s="675"/>
      <c r="DZ35" s="675"/>
      <c r="EA35" s="675"/>
      <c r="EB35" s="675"/>
      <c r="EC35" s="677"/>
    </row>
    <row r="36" spans="2:133" ht="11.25" customHeight="1">
      <c r="B36" s="638" t="s">
        <v>319</v>
      </c>
      <c r="C36" s="639"/>
      <c r="D36" s="639"/>
      <c r="E36" s="639"/>
      <c r="F36" s="639"/>
      <c r="G36" s="639"/>
      <c r="H36" s="639"/>
      <c r="I36" s="639"/>
      <c r="J36" s="639"/>
      <c r="K36" s="639"/>
      <c r="L36" s="639"/>
      <c r="M36" s="639"/>
      <c r="N36" s="639"/>
      <c r="O36" s="639"/>
      <c r="P36" s="639"/>
      <c r="Q36" s="640"/>
      <c r="R36" s="641" t="s">
        <v>228</v>
      </c>
      <c r="S36" s="644"/>
      <c r="T36" s="644"/>
      <c r="U36" s="644"/>
      <c r="V36" s="644"/>
      <c r="W36" s="644"/>
      <c r="X36" s="644"/>
      <c r="Y36" s="645"/>
      <c r="Z36" s="703" t="s">
        <v>121</v>
      </c>
      <c r="AA36" s="703"/>
      <c r="AB36" s="703"/>
      <c r="AC36" s="703"/>
      <c r="AD36" s="704" t="s">
        <v>237</v>
      </c>
      <c r="AE36" s="704"/>
      <c r="AF36" s="704"/>
      <c r="AG36" s="704"/>
      <c r="AH36" s="704"/>
      <c r="AI36" s="704"/>
      <c r="AJ36" s="704"/>
      <c r="AK36" s="704"/>
      <c r="AL36" s="646" t="s">
        <v>228</v>
      </c>
      <c r="AM36" s="647"/>
      <c r="AN36" s="647"/>
      <c r="AO36" s="705"/>
      <c r="AQ36" s="678" t="s">
        <v>320</v>
      </c>
      <c r="AR36" s="679"/>
      <c r="AS36" s="679"/>
      <c r="AT36" s="679"/>
      <c r="AU36" s="679"/>
      <c r="AV36" s="679"/>
      <c r="AW36" s="679"/>
      <c r="AX36" s="679"/>
      <c r="AY36" s="680"/>
      <c r="AZ36" s="641">
        <v>223711</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207214</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723484</v>
      </c>
      <c r="CS36" s="644"/>
      <c r="CT36" s="644"/>
      <c r="CU36" s="644"/>
      <c r="CV36" s="644"/>
      <c r="CW36" s="644"/>
      <c r="CX36" s="644"/>
      <c r="CY36" s="645"/>
      <c r="CZ36" s="646">
        <v>9.6</v>
      </c>
      <c r="DA36" s="675"/>
      <c r="DB36" s="675"/>
      <c r="DC36" s="676"/>
      <c r="DD36" s="649">
        <v>552130</v>
      </c>
      <c r="DE36" s="644"/>
      <c r="DF36" s="644"/>
      <c r="DG36" s="644"/>
      <c r="DH36" s="644"/>
      <c r="DI36" s="644"/>
      <c r="DJ36" s="644"/>
      <c r="DK36" s="645"/>
      <c r="DL36" s="649">
        <v>520783</v>
      </c>
      <c r="DM36" s="644"/>
      <c r="DN36" s="644"/>
      <c r="DO36" s="644"/>
      <c r="DP36" s="644"/>
      <c r="DQ36" s="644"/>
      <c r="DR36" s="644"/>
      <c r="DS36" s="644"/>
      <c r="DT36" s="644"/>
      <c r="DU36" s="644"/>
      <c r="DV36" s="645"/>
      <c r="DW36" s="646">
        <v>10.9</v>
      </c>
      <c r="DX36" s="675"/>
      <c r="DY36" s="675"/>
      <c r="DZ36" s="675"/>
      <c r="EA36" s="675"/>
      <c r="EB36" s="675"/>
      <c r="EC36" s="677"/>
    </row>
    <row r="37" spans="2:133" ht="11.25" customHeight="1">
      <c r="B37" s="638" t="s">
        <v>323</v>
      </c>
      <c r="C37" s="639"/>
      <c r="D37" s="639"/>
      <c r="E37" s="639"/>
      <c r="F37" s="639"/>
      <c r="G37" s="639"/>
      <c r="H37" s="639"/>
      <c r="I37" s="639"/>
      <c r="J37" s="639"/>
      <c r="K37" s="639"/>
      <c r="L37" s="639"/>
      <c r="M37" s="639"/>
      <c r="N37" s="639"/>
      <c r="O37" s="639"/>
      <c r="P37" s="639"/>
      <c r="Q37" s="640"/>
      <c r="R37" s="641">
        <v>299000</v>
      </c>
      <c r="S37" s="644"/>
      <c r="T37" s="644"/>
      <c r="U37" s="644"/>
      <c r="V37" s="644"/>
      <c r="W37" s="644"/>
      <c r="X37" s="644"/>
      <c r="Y37" s="645"/>
      <c r="Z37" s="703">
        <v>3.8</v>
      </c>
      <c r="AA37" s="703"/>
      <c r="AB37" s="703"/>
      <c r="AC37" s="703"/>
      <c r="AD37" s="704" t="s">
        <v>228</v>
      </c>
      <c r="AE37" s="704"/>
      <c r="AF37" s="704"/>
      <c r="AG37" s="704"/>
      <c r="AH37" s="704"/>
      <c r="AI37" s="704"/>
      <c r="AJ37" s="704"/>
      <c r="AK37" s="704"/>
      <c r="AL37" s="646" t="s">
        <v>121</v>
      </c>
      <c r="AM37" s="647"/>
      <c r="AN37" s="647"/>
      <c r="AO37" s="705"/>
      <c r="AQ37" s="678" t="s">
        <v>324</v>
      </c>
      <c r="AR37" s="679"/>
      <c r="AS37" s="679"/>
      <c r="AT37" s="679"/>
      <c r="AU37" s="679"/>
      <c r="AV37" s="679"/>
      <c r="AW37" s="679"/>
      <c r="AX37" s="679"/>
      <c r="AY37" s="680"/>
      <c r="AZ37" s="641">
        <v>2439</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2672</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327452</v>
      </c>
      <c r="CS37" s="642"/>
      <c r="CT37" s="642"/>
      <c r="CU37" s="642"/>
      <c r="CV37" s="642"/>
      <c r="CW37" s="642"/>
      <c r="CX37" s="642"/>
      <c r="CY37" s="643"/>
      <c r="CZ37" s="646">
        <v>4.4000000000000004</v>
      </c>
      <c r="DA37" s="675"/>
      <c r="DB37" s="675"/>
      <c r="DC37" s="676"/>
      <c r="DD37" s="649">
        <v>327452</v>
      </c>
      <c r="DE37" s="642"/>
      <c r="DF37" s="642"/>
      <c r="DG37" s="642"/>
      <c r="DH37" s="642"/>
      <c r="DI37" s="642"/>
      <c r="DJ37" s="642"/>
      <c r="DK37" s="643"/>
      <c r="DL37" s="649">
        <v>327452</v>
      </c>
      <c r="DM37" s="642"/>
      <c r="DN37" s="642"/>
      <c r="DO37" s="642"/>
      <c r="DP37" s="642"/>
      <c r="DQ37" s="642"/>
      <c r="DR37" s="642"/>
      <c r="DS37" s="642"/>
      <c r="DT37" s="642"/>
      <c r="DU37" s="642"/>
      <c r="DV37" s="643"/>
      <c r="DW37" s="646">
        <v>6.9</v>
      </c>
      <c r="DX37" s="675"/>
      <c r="DY37" s="675"/>
      <c r="DZ37" s="675"/>
      <c r="EA37" s="675"/>
      <c r="EB37" s="675"/>
      <c r="EC37" s="677"/>
    </row>
    <row r="38" spans="2:133" ht="11.25" customHeight="1">
      <c r="B38" s="653" t="s">
        <v>327</v>
      </c>
      <c r="C38" s="654"/>
      <c r="D38" s="654"/>
      <c r="E38" s="654"/>
      <c r="F38" s="654"/>
      <c r="G38" s="654"/>
      <c r="H38" s="654"/>
      <c r="I38" s="654"/>
      <c r="J38" s="654"/>
      <c r="K38" s="654"/>
      <c r="L38" s="654"/>
      <c r="M38" s="654"/>
      <c r="N38" s="654"/>
      <c r="O38" s="654"/>
      <c r="P38" s="654"/>
      <c r="Q38" s="655"/>
      <c r="R38" s="656">
        <v>7834265</v>
      </c>
      <c r="S38" s="693"/>
      <c r="T38" s="693"/>
      <c r="U38" s="693"/>
      <c r="V38" s="693"/>
      <c r="W38" s="693"/>
      <c r="X38" s="693"/>
      <c r="Y38" s="698"/>
      <c r="Z38" s="699">
        <v>100</v>
      </c>
      <c r="AA38" s="699"/>
      <c r="AB38" s="699"/>
      <c r="AC38" s="699"/>
      <c r="AD38" s="700">
        <v>4458933</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t="s">
        <v>237</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4322</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940018</v>
      </c>
      <c r="CS38" s="644"/>
      <c r="CT38" s="644"/>
      <c r="CU38" s="644"/>
      <c r="CV38" s="644"/>
      <c r="CW38" s="644"/>
      <c r="CX38" s="644"/>
      <c r="CY38" s="645"/>
      <c r="CZ38" s="646">
        <v>12.5</v>
      </c>
      <c r="DA38" s="675"/>
      <c r="DB38" s="675"/>
      <c r="DC38" s="676"/>
      <c r="DD38" s="649">
        <v>800653</v>
      </c>
      <c r="DE38" s="644"/>
      <c r="DF38" s="644"/>
      <c r="DG38" s="644"/>
      <c r="DH38" s="644"/>
      <c r="DI38" s="644"/>
      <c r="DJ38" s="644"/>
      <c r="DK38" s="645"/>
      <c r="DL38" s="649">
        <v>637129</v>
      </c>
      <c r="DM38" s="644"/>
      <c r="DN38" s="644"/>
      <c r="DO38" s="644"/>
      <c r="DP38" s="644"/>
      <c r="DQ38" s="644"/>
      <c r="DR38" s="644"/>
      <c r="DS38" s="644"/>
      <c r="DT38" s="644"/>
      <c r="DU38" s="644"/>
      <c r="DV38" s="645"/>
      <c r="DW38" s="646">
        <v>13.4</v>
      </c>
      <c r="DX38" s="675"/>
      <c r="DY38" s="675"/>
      <c r="DZ38" s="675"/>
      <c r="EA38" s="675"/>
      <c r="EB38" s="675"/>
      <c r="EC38" s="677"/>
    </row>
    <row r="39" spans="2:133" ht="11.25" customHeight="1">
      <c r="AQ39" s="678" t="s">
        <v>331</v>
      </c>
      <c r="AR39" s="679"/>
      <c r="AS39" s="679"/>
      <c r="AT39" s="679"/>
      <c r="AU39" s="679"/>
      <c r="AV39" s="679"/>
      <c r="AW39" s="679"/>
      <c r="AX39" s="679"/>
      <c r="AY39" s="680"/>
      <c r="AZ39" s="641" t="s">
        <v>237</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101</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183252</v>
      </c>
      <c r="CS39" s="642"/>
      <c r="CT39" s="642"/>
      <c r="CU39" s="642"/>
      <c r="CV39" s="642"/>
      <c r="CW39" s="642"/>
      <c r="CX39" s="642"/>
      <c r="CY39" s="643"/>
      <c r="CZ39" s="646">
        <v>2.4</v>
      </c>
      <c r="DA39" s="675"/>
      <c r="DB39" s="675"/>
      <c r="DC39" s="676"/>
      <c r="DD39" s="649">
        <v>182000</v>
      </c>
      <c r="DE39" s="642"/>
      <c r="DF39" s="642"/>
      <c r="DG39" s="642"/>
      <c r="DH39" s="642"/>
      <c r="DI39" s="642"/>
      <c r="DJ39" s="642"/>
      <c r="DK39" s="643"/>
      <c r="DL39" s="649" t="s">
        <v>237</v>
      </c>
      <c r="DM39" s="642"/>
      <c r="DN39" s="642"/>
      <c r="DO39" s="642"/>
      <c r="DP39" s="642"/>
      <c r="DQ39" s="642"/>
      <c r="DR39" s="642"/>
      <c r="DS39" s="642"/>
      <c r="DT39" s="642"/>
      <c r="DU39" s="642"/>
      <c r="DV39" s="643"/>
      <c r="DW39" s="646" t="s">
        <v>237</v>
      </c>
      <c r="DX39" s="675"/>
      <c r="DY39" s="675"/>
      <c r="DZ39" s="675"/>
      <c r="EA39" s="675"/>
      <c r="EB39" s="675"/>
      <c r="EC39" s="677"/>
    </row>
    <row r="40" spans="2:133" ht="11.25" customHeight="1">
      <c r="AQ40" s="678" t="s">
        <v>335</v>
      </c>
      <c r="AR40" s="679"/>
      <c r="AS40" s="679"/>
      <c r="AT40" s="679"/>
      <c r="AU40" s="679"/>
      <c r="AV40" s="679"/>
      <c r="AW40" s="679"/>
      <c r="AX40" s="679"/>
      <c r="AY40" s="680"/>
      <c r="AZ40" s="641">
        <v>184355</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124</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t="s">
        <v>237</v>
      </c>
      <c r="CS40" s="644"/>
      <c r="CT40" s="644"/>
      <c r="CU40" s="644"/>
      <c r="CV40" s="644"/>
      <c r="CW40" s="644"/>
      <c r="CX40" s="644"/>
      <c r="CY40" s="645"/>
      <c r="CZ40" s="646" t="s">
        <v>237</v>
      </c>
      <c r="DA40" s="675"/>
      <c r="DB40" s="675"/>
      <c r="DC40" s="676"/>
      <c r="DD40" s="649" t="s">
        <v>121</v>
      </c>
      <c r="DE40" s="644"/>
      <c r="DF40" s="644"/>
      <c r="DG40" s="644"/>
      <c r="DH40" s="644"/>
      <c r="DI40" s="644"/>
      <c r="DJ40" s="644"/>
      <c r="DK40" s="645"/>
      <c r="DL40" s="649" t="s">
        <v>237</v>
      </c>
      <c r="DM40" s="644"/>
      <c r="DN40" s="644"/>
      <c r="DO40" s="644"/>
      <c r="DP40" s="644"/>
      <c r="DQ40" s="644"/>
      <c r="DR40" s="644"/>
      <c r="DS40" s="644"/>
      <c r="DT40" s="644"/>
      <c r="DU40" s="644"/>
      <c r="DV40" s="645"/>
      <c r="DW40" s="646" t="s">
        <v>237</v>
      </c>
      <c r="DX40" s="675"/>
      <c r="DY40" s="675"/>
      <c r="DZ40" s="675"/>
      <c r="EA40" s="675"/>
      <c r="EB40" s="675"/>
      <c r="EC40" s="677"/>
    </row>
    <row r="41" spans="2:133" ht="11.25" customHeight="1">
      <c r="AQ41" s="690" t="s">
        <v>338</v>
      </c>
      <c r="AR41" s="691"/>
      <c r="AS41" s="691"/>
      <c r="AT41" s="691"/>
      <c r="AU41" s="691"/>
      <c r="AV41" s="691"/>
      <c r="AW41" s="691"/>
      <c r="AX41" s="691"/>
      <c r="AY41" s="692"/>
      <c r="AZ41" s="656">
        <v>531952</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340</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237</v>
      </c>
      <c r="CS41" s="642"/>
      <c r="CT41" s="642"/>
      <c r="CU41" s="642"/>
      <c r="CV41" s="642"/>
      <c r="CW41" s="642"/>
      <c r="CX41" s="642"/>
      <c r="CY41" s="643"/>
      <c r="CZ41" s="646" t="s">
        <v>121</v>
      </c>
      <c r="DA41" s="675"/>
      <c r="DB41" s="675"/>
      <c r="DC41" s="676"/>
      <c r="DD41" s="649" t="s">
        <v>237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937608</v>
      </c>
      <c r="CS42" s="644"/>
      <c r="CT42" s="644"/>
      <c r="CU42" s="644"/>
      <c r="CV42" s="644"/>
      <c r="CW42" s="644"/>
      <c r="CX42" s="644"/>
      <c r="CY42" s="645"/>
      <c r="CZ42" s="646">
        <v>12.5</v>
      </c>
      <c r="DA42" s="647"/>
      <c r="DB42" s="647"/>
      <c r="DC42" s="648"/>
      <c r="DD42" s="649">
        <v>379254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12496</v>
      </c>
      <c r="CS43" s="642"/>
      <c r="CT43" s="642"/>
      <c r="CU43" s="642"/>
      <c r="CV43" s="642"/>
      <c r="CW43" s="642"/>
      <c r="CX43" s="642"/>
      <c r="CY43" s="643"/>
      <c r="CZ43" s="646">
        <v>0.2</v>
      </c>
      <c r="DA43" s="675"/>
      <c r="DB43" s="675"/>
      <c r="DC43" s="676"/>
      <c r="DD43" s="649">
        <v>12496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345</v>
      </c>
      <c r="CD44" s="669" t="s">
        <v>296</v>
      </c>
      <c r="CE44" s="670"/>
      <c r="CF44" s="638" t="s">
        <v>346</v>
      </c>
      <c r="CG44" s="639"/>
      <c r="CH44" s="639"/>
      <c r="CI44" s="639"/>
      <c r="CJ44" s="639"/>
      <c r="CK44" s="639"/>
      <c r="CL44" s="639"/>
      <c r="CM44" s="639"/>
      <c r="CN44" s="639"/>
      <c r="CO44" s="639"/>
      <c r="CP44" s="639"/>
      <c r="CQ44" s="640"/>
      <c r="CR44" s="641">
        <v>937608</v>
      </c>
      <c r="CS44" s="644"/>
      <c r="CT44" s="644"/>
      <c r="CU44" s="644"/>
      <c r="CV44" s="644"/>
      <c r="CW44" s="644"/>
      <c r="CX44" s="644"/>
      <c r="CY44" s="645"/>
      <c r="CZ44" s="646">
        <v>12.5</v>
      </c>
      <c r="DA44" s="647"/>
      <c r="DB44" s="647"/>
      <c r="DC44" s="648"/>
      <c r="DD44" s="649">
        <v>379254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347</v>
      </c>
      <c r="CG45" s="639"/>
      <c r="CH45" s="639"/>
      <c r="CI45" s="639"/>
      <c r="CJ45" s="639"/>
      <c r="CK45" s="639"/>
      <c r="CL45" s="639"/>
      <c r="CM45" s="639"/>
      <c r="CN45" s="639"/>
      <c r="CO45" s="639"/>
      <c r="CP45" s="639"/>
      <c r="CQ45" s="640"/>
      <c r="CR45" s="641">
        <v>621859</v>
      </c>
      <c r="CS45" s="642"/>
      <c r="CT45" s="642"/>
      <c r="CU45" s="642"/>
      <c r="CV45" s="642"/>
      <c r="CW45" s="642"/>
      <c r="CX45" s="642"/>
      <c r="CY45" s="643"/>
      <c r="CZ45" s="646">
        <v>8.3000000000000007</v>
      </c>
      <c r="DA45" s="675"/>
      <c r="DB45" s="675"/>
      <c r="DC45" s="676"/>
      <c r="DD45" s="649">
        <v>144514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348</v>
      </c>
      <c r="CG46" s="639"/>
      <c r="CH46" s="639"/>
      <c r="CI46" s="639"/>
      <c r="CJ46" s="639"/>
      <c r="CK46" s="639"/>
      <c r="CL46" s="639"/>
      <c r="CM46" s="639"/>
      <c r="CN46" s="639"/>
      <c r="CO46" s="639"/>
      <c r="CP46" s="639"/>
      <c r="CQ46" s="640"/>
      <c r="CR46" s="641">
        <v>315749</v>
      </c>
      <c r="CS46" s="644"/>
      <c r="CT46" s="644"/>
      <c r="CU46" s="644"/>
      <c r="CV46" s="644"/>
      <c r="CW46" s="644"/>
      <c r="CX46" s="644"/>
      <c r="CY46" s="645"/>
      <c r="CZ46" s="646">
        <v>4.2</v>
      </c>
      <c r="DA46" s="647"/>
      <c r="DB46" s="647"/>
      <c r="DC46" s="648"/>
      <c r="DD46" s="649">
        <v>234740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349</v>
      </c>
      <c r="CG47" s="639"/>
      <c r="CH47" s="639"/>
      <c r="CI47" s="639"/>
      <c r="CJ47" s="639"/>
      <c r="CK47" s="639"/>
      <c r="CL47" s="639"/>
      <c r="CM47" s="639"/>
      <c r="CN47" s="639"/>
      <c r="CO47" s="639"/>
      <c r="CP47" s="639"/>
      <c r="CQ47" s="640"/>
      <c r="CR47" s="641" t="s">
        <v>237</v>
      </c>
      <c r="CS47" s="642"/>
      <c r="CT47" s="642"/>
      <c r="CU47" s="642"/>
      <c r="CV47" s="642"/>
      <c r="CW47" s="642"/>
      <c r="CX47" s="642"/>
      <c r="CY47" s="643"/>
      <c r="CZ47" s="646" t="s">
        <v>121</v>
      </c>
      <c r="DA47" s="675"/>
      <c r="DB47" s="675"/>
      <c r="DC47" s="676"/>
      <c r="DD47" s="649" t="s">
        <v>237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350</v>
      </c>
      <c r="CG48" s="639"/>
      <c r="CH48" s="639"/>
      <c r="CI48" s="639"/>
      <c r="CJ48" s="639"/>
      <c r="CK48" s="639"/>
      <c r="CL48" s="639"/>
      <c r="CM48" s="639"/>
      <c r="CN48" s="639"/>
      <c r="CO48" s="639"/>
      <c r="CP48" s="639"/>
      <c r="CQ48" s="640"/>
      <c r="CR48" s="641" t="s">
        <v>121</v>
      </c>
      <c r="CS48" s="644"/>
      <c r="CT48" s="644"/>
      <c r="CU48" s="644"/>
      <c r="CV48" s="644"/>
      <c r="CW48" s="644"/>
      <c r="CX48" s="644"/>
      <c r="CY48" s="645"/>
      <c r="CZ48" s="646" t="s">
        <v>237</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351</v>
      </c>
      <c r="CE49" s="654"/>
      <c r="CF49" s="654"/>
      <c r="CG49" s="654"/>
      <c r="CH49" s="654"/>
      <c r="CI49" s="654"/>
      <c r="CJ49" s="654"/>
      <c r="CK49" s="654"/>
      <c r="CL49" s="654"/>
      <c r="CM49" s="654"/>
      <c r="CN49" s="654"/>
      <c r="CO49" s="654"/>
      <c r="CP49" s="654"/>
      <c r="CQ49" s="655"/>
      <c r="CR49" s="656">
        <v>7516667</v>
      </c>
      <c r="CS49" s="657"/>
      <c r="CT49" s="657"/>
      <c r="CU49" s="657"/>
      <c r="CV49" s="657"/>
      <c r="CW49" s="657"/>
      <c r="CX49" s="657"/>
      <c r="CY49" s="658"/>
      <c r="CZ49" s="659">
        <v>100</v>
      </c>
      <c r="DA49" s="660"/>
      <c r="DB49" s="660"/>
      <c r="DC49" s="661"/>
      <c r="DD49" s="662">
        <v>5156241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qcgU5cs9dyiPc+NsVdQ1wvwDL+vFf937UaRV4gfcvnQ6t9OQtMC2bHW8xBmQw0S04giTGVcIF+HZFlQNB4hRJw==" saltValue="w97s6iYEXaR2JeDaL4Y/m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11" zoomScale="70" zoomScaleNormal="25" zoomScaleSheetLayoutView="70" workbookViewId="0">
      <selection activeCell="AK21" sqref="AK21:AO21"/>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374</v>
      </c>
      <c r="C7" s="1120"/>
      <c r="D7" s="1120"/>
      <c r="E7" s="1120"/>
      <c r="F7" s="1120"/>
      <c r="G7" s="1120"/>
      <c r="H7" s="1120"/>
      <c r="I7" s="1120"/>
      <c r="J7" s="1120"/>
      <c r="K7" s="1120"/>
      <c r="L7" s="1120"/>
      <c r="M7" s="1120"/>
      <c r="N7" s="1120"/>
      <c r="O7" s="1120"/>
      <c r="P7" s="1121"/>
      <c r="Q7" s="1173">
        <v>7839</v>
      </c>
      <c r="R7" s="1174"/>
      <c r="S7" s="1174"/>
      <c r="T7" s="1174"/>
      <c r="U7" s="1174"/>
      <c r="V7" s="1174">
        <v>7521</v>
      </c>
      <c r="W7" s="1174"/>
      <c r="X7" s="1174"/>
      <c r="Y7" s="1174"/>
      <c r="Z7" s="1174"/>
      <c r="AA7" s="1174">
        <v>318</v>
      </c>
      <c r="AB7" s="1174"/>
      <c r="AC7" s="1174"/>
      <c r="AD7" s="1174"/>
      <c r="AE7" s="1175"/>
      <c r="AF7" s="1176">
        <v>197</v>
      </c>
      <c r="AG7" s="1177"/>
      <c r="AH7" s="1177"/>
      <c r="AI7" s="1177"/>
      <c r="AJ7" s="1178"/>
      <c r="AK7" s="1160">
        <v>161</v>
      </c>
      <c r="AL7" s="1161"/>
      <c r="AM7" s="1161"/>
      <c r="AN7" s="1161"/>
      <c r="AO7" s="1161"/>
      <c r="AP7" s="1161">
        <v>5867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566</v>
      </c>
      <c r="BT7" s="1165"/>
      <c r="BU7" s="1165"/>
      <c r="BV7" s="1165"/>
      <c r="BW7" s="1165"/>
      <c r="BX7" s="1165"/>
      <c r="BY7" s="1165"/>
      <c r="BZ7" s="1165"/>
      <c r="CA7" s="1165"/>
      <c r="CB7" s="1165"/>
      <c r="CC7" s="1165"/>
      <c r="CD7" s="1165"/>
      <c r="CE7" s="1165"/>
      <c r="CF7" s="1165"/>
      <c r="CG7" s="1166"/>
      <c r="CH7" s="1157">
        <v>-5</v>
      </c>
      <c r="CI7" s="1158"/>
      <c r="CJ7" s="1158"/>
      <c r="CK7" s="1158"/>
      <c r="CL7" s="1159"/>
      <c r="CM7" s="1157">
        <v>54</v>
      </c>
      <c r="CN7" s="1158"/>
      <c r="CO7" s="1158"/>
      <c r="CP7" s="1158"/>
      <c r="CQ7" s="1159"/>
      <c r="CR7" s="1157">
        <v>5</v>
      </c>
      <c r="CS7" s="1158"/>
      <c r="CT7" s="1158"/>
      <c r="CU7" s="1158"/>
      <c r="CV7" s="1159"/>
      <c r="CW7" s="1157" t="s">
        <v>568</v>
      </c>
      <c r="CX7" s="1158"/>
      <c r="CY7" s="1158"/>
      <c r="CZ7" s="1158"/>
      <c r="DA7" s="1159"/>
      <c r="DB7" s="1157" t="s">
        <v>569</v>
      </c>
      <c r="DC7" s="1158"/>
      <c r="DD7" s="1158"/>
      <c r="DE7" s="1158"/>
      <c r="DF7" s="1159"/>
      <c r="DG7" s="1157" t="s">
        <v>569</v>
      </c>
      <c r="DH7" s="1158"/>
      <c r="DI7" s="1158"/>
      <c r="DJ7" s="1158"/>
      <c r="DK7" s="1159"/>
      <c r="DL7" s="1157" t="s">
        <v>569</v>
      </c>
      <c r="DM7" s="1158"/>
      <c r="DN7" s="1158"/>
      <c r="DO7" s="1158"/>
      <c r="DP7" s="1159"/>
      <c r="DQ7" s="1157" t="s">
        <v>569</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567</v>
      </c>
      <c r="BT8" s="1084"/>
      <c r="BU8" s="1084"/>
      <c r="BV8" s="1084"/>
      <c r="BW8" s="1084"/>
      <c r="BX8" s="1084"/>
      <c r="BY8" s="1084"/>
      <c r="BZ8" s="1084"/>
      <c r="CA8" s="1084"/>
      <c r="CB8" s="1084"/>
      <c r="CC8" s="1084"/>
      <c r="CD8" s="1084"/>
      <c r="CE8" s="1084"/>
      <c r="CF8" s="1084"/>
      <c r="CG8" s="1085"/>
      <c r="CH8" s="1058">
        <v>0</v>
      </c>
      <c r="CI8" s="1059"/>
      <c r="CJ8" s="1059"/>
      <c r="CK8" s="1059"/>
      <c r="CL8" s="1060"/>
      <c r="CM8" s="1058">
        <v>89</v>
      </c>
      <c r="CN8" s="1059"/>
      <c r="CO8" s="1059"/>
      <c r="CP8" s="1059"/>
      <c r="CQ8" s="1060"/>
      <c r="CR8" s="1058">
        <v>5</v>
      </c>
      <c r="CS8" s="1059"/>
      <c r="CT8" s="1059"/>
      <c r="CU8" s="1059"/>
      <c r="CV8" s="1060"/>
      <c r="CW8" s="1058" t="s">
        <v>554</v>
      </c>
      <c r="CX8" s="1059"/>
      <c r="CY8" s="1059"/>
      <c r="CZ8" s="1059"/>
      <c r="DA8" s="1060"/>
      <c r="DB8" s="1058" t="s">
        <v>554</v>
      </c>
      <c r="DC8" s="1059"/>
      <c r="DD8" s="1059"/>
      <c r="DE8" s="1059"/>
      <c r="DF8" s="1060"/>
      <c r="DG8" s="1058" t="s">
        <v>554</v>
      </c>
      <c r="DH8" s="1059"/>
      <c r="DI8" s="1059"/>
      <c r="DJ8" s="1059"/>
      <c r="DK8" s="1060"/>
      <c r="DL8" s="1058" t="s">
        <v>554</v>
      </c>
      <c r="DM8" s="1059"/>
      <c r="DN8" s="1059"/>
      <c r="DO8" s="1059"/>
      <c r="DP8" s="1060"/>
      <c r="DQ8" s="1058" t="s">
        <v>554</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376</v>
      </c>
      <c r="B23" s="1013" t="s">
        <v>377</v>
      </c>
      <c r="C23" s="1014"/>
      <c r="D23" s="1014"/>
      <c r="E23" s="1014"/>
      <c r="F23" s="1014"/>
      <c r="G23" s="1014"/>
      <c r="H23" s="1014"/>
      <c r="I23" s="1014"/>
      <c r="J23" s="1014"/>
      <c r="K23" s="1014"/>
      <c r="L23" s="1014"/>
      <c r="M23" s="1014"/>
      <c r="N23" s="1014"/>
      <c r="O23" s="1014"/>
      <c r="P23" s="1015"/>
      <c r="Q23" s="1137">
        <v>7839</v>
      </c>
      <c r="R23" s="1138"/>
      <c r="S23" s="1138"/>
      <c r="T23" s="1138"/>
      <c r="U23" s="1138"/>
      <c r="V23" s="1138">
        <v>7521</v>
      </c>
      <c r="W23" s="1138"/>
      <c r="X23" s="1138"/>
      <c r="Y23" s="1138"/>
      <c r="Z23" s="1138"/>
      <c r="AA23" s="1138">
        <v>318</v>
      </c>
      <c r="AB23" s="1138"/>
      <c r="AC23" s="1138"/>
      <c r="AD23" s="1138"/>
      <c r="AE23" s="1139"/>
      <c r="AF23" s="1140">
        <v>197</v>
      </c>
      <c r="AG23" s="1138"/>
      <c r="AH23" s="1138"/>
      <c r="AI23" s="1138"/>
      <c r="AJ23" s="1141"/>
      <c r="AK23" s="1142"/>
      <c r="AL23" s="1143"/>
      <c r="AM23" s="1143"/>
      <c r="AN23" s="1143"/>
      <c r="AO23" s="1143"/>
      <c r="AP23" s="1138">
        <v>5867</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378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379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357</v>
      </c>
      <c r="B26" s="1065"/>
      <c r="C26" s="1065"/>
      <c r="D26" s="1065"/>
      <c r="E26" s="1065"/>
      <c r="F26" s="1065"/>
      <c r="G26" s="1065"/>
      <c r="H26" s="1065"/>
      <c r="I26" s="1065"/>
      <c r="J26" s="1065"/>
      <c r="K26" s="1065"/>
      <c r="L26" s="1065"/>
      <c r="M26" s="1065"/>
      <c r="N26" s="1065"/>
      <c r="O26" s="1065"/>
      <c r="P26" s="1066"/>
      <c r="Q26" s="1070" t="s">
        <v>380</v>
      </c>
      <c r="R26" s="1071"/>
      <c r="S26" s="1071"/>
      <c r="T26" s="1071"/>
      <c r="U26" s="1072"/>
      <c r="V26" s="1070" t="s">
        <v>381</v>
      </c>
      <c r="W26" s="1071"/>
      <c r="X26" s="1071"/>
      <c r="Y26" s="1071"/>
      <c r="Z26" s="1072"/>
      <c r="AA26" s="1070" t="s">
        <v>382</v>
      </c>
      <c r="AB26" s="1071"/>
      <c r="AC26" s="1071"/>
      <c r="AD26" s="1071"/>
      <c r="AE26" s="1071"/>
      <c r="AF26" s="1128" t="s">
        <v>383</v>
      </c>
      <c r="AG26" s="1077"/>
      <c r="AH26" s="1077"/>
      <c r="AI26" s="1077"/>
      <c r="AJ26" s="1129"/>
      <c r="AK26" s="1071" t="s">
        <v>384</v>
      </c>
      <c r="AL26" s="1071"/>
      <c r="AM26" s="1071"/>
      <c r="AN26" s="1071"/>
      <c r="AO26" s="1072"/>
      <c r="AP26" s="1070" t="s">
        <v>385</v>
      </c>
      <c r="AQ26" s="1071"/>
      <c r="AR26" s="1071"/>
      <c r="AS26" s="1071"/>
      <c r="AT26" s="1072"/>
      <c r="AU26" s="1070" t="s">
        <v>386</v>
      </c>
      <c r="AV26" s="1071"/>
      <c r="AW26" s="1071"/>
      <c r="AX26" s="1071"/>
      <c r="AY26" s="1072"/>
      <c r="AZ26" s="1070" t="s">
        <v>387</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388</v>
      </c>
      <c r="C28" s="1120"/>
      <c r="D28" s="1120"/>
      <c r="E28" s="1120"/>
      <c r="F28" s="1120"/>
      <c r="G28" s="1120"/>
      <c r="H28" s="1120"/>
      <c r="I28" s="1120"/>
      <c r="J28" s="1120"/>
      <c r="K28" s="1120"/>
      <c r="L28" s="1120"/>
      <c r="M28" s="1120"/>
      <c r="N28" s="1120"/>
      <c r="O28" s="1120"/>
      <c r="P28" s="1121"/>
      <c r="Q28" s="1122">
        <v>2742</v>
      </c>
      <c r="R28" s="1123"/>
      <c r="S28" s="1123"/>
      <c r="T28" s="1123"/>
      <c r="U28" s="1123"/>
      <c r="V28" s="1123">
        <v>2491</v>
      </c>
      <c r="W28" s="1123"/>
      <c r="X28" s="1123"/>
      <c r="Y28" s="1123"/>
      <c r="Z28" s="1123"/>
      <c r="AA28" s="1123">
        <v>251</v>
      </c>
      <c r="AB28" s="1123"/>
      <c r="AC28" s="1123"/>
      <c r="AD28" s="1123"/>
      <c r="AE28" s="1124"/>
      <c r="AF28" s="1125">
        <v>251</v>
      </c>
      <c r="AG28" s="1123"/>
      <c r="AH28" s="1123"/>
      <c r="AI28" s="1123"/>
      <c r="AJ28" s="1126"/>
      <c r="AK28" s="1127">
        <v>177</v>
      </c>
      <c r="AL28" s="1115"/>
      <c r="AM28" s="1115"/>
      <c r="AN28" s="1115"/>
      <c r="AO28" s="1115"/>
      <c r="AP28" s="1115" t="s">
        <v>552</v>
      </c>
      <c r="AQ28" s="1115"/>
      <c r="AR28" s="1115"/>
      <c r="AS28" s="1115"/>
      <c r="AT28" s="1115"/>
      <c r="AU28" s="1115" t="s">
        <v>552</v>
      </c>
      <c r="AV28" s="1115"/>
      <c r="AW28" s="1115"/>
      <c r="AX28" s="1115"/>
      <c r="AY28" s="1115"/>
      <c r="AZ28" s="1116" t="s">
        <v>552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389</v>
      </c>
      <c r="C29" s="1107"/>
      <c r="D29" s="1107"/>
      <c r="E29" s="1107"/>
      <c r="F29" s="1107"/>
      <c r="G29" s="1107"/>
      <c r="H29" s="1107"/>
      <c r="I29" s="1107"/>
      <c r="J29" s="1107"/>
      <c r="K29" s="1107"/>
      <c r="L29" s="1107"/>
      <c r="M29" s="1107"/>
      <c r="N29" s="1107"/>
      <c r="O29" s="1107"/>
      <c r="P29" s="1108"/>
      <c r="Q29" s="1112">
        <v>1823</v>
      </c>
      <c r="R29" s="1113"/>
      <c r="S29" s="1113"/>
      <c r="T29" s="1113"/>
      <c r="U29" s="1113"/>
      <c r="V29" s="1113">
        <v>1611</v>
      </c>
      <c r="W29" s="1113"/>
      <c r="X29" s="1113"/>
      <c r="Y29" s="1113"/>
      <c r="Z29" s="1113"/>
      <c r="AA29" s="1113">
        <v>212</v>
      </c>
      <c r="AB29" s="1113"/>
      <c r="AC29" s="1113"/>
      <c r="AD29" s="1113"/>
      <c r="AE29" s="1114"/>
      <c r="AF29" s="1088">
        <v>212</v>
      </c>
      <c r="AG29" s="1089"/>
      <c r="AH29" s="1089"/>
      <c r="AI29" s="1089"/>
      <c r="AJ29" s="1090"/>
      <c r="AK29" s="1049">
        <v>255</v>
      </c>
      <c r="AL29" s="1040"/>
      <c r="AM29" s="1040"/>
      <c r="AN29" s="1040"/>
      <c r="AO29" s="1040"/>
      <c r="AP29" s="1040" t="s">
        <v>552</v>
      </c>
      <c r="AQ29" s="1040"/>
      <c r="AR29" s="1040"/>
      <c r="AS29" s="1040"/>
      <c r="AT29" s="1040"/>
      <c r="AU29" s="1040" t="s">
        <v>552</v>
      </c>
      <c r="AV29" s="1040"/>
      <c r="AW29" s="1040"/>
      <c r="AX29" s="1040"/>
      <c r="AY29" s="1040"/>
      <c r="AZ29" s="1111" t="s">
        <v>552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390</v>
      </c>
      <c r="C30" s="1107"/>
      <c r="D30" s="1107"/>
      <c r="E30" s="1107"/>
      <c r="F30" s="1107"/>
      <c r="G30" s="1107"/>
      <c r="H30" s="1107"/>
      <c r="I30" s="1107"/>
      <c r="J30" s="1107"/>
      <c r="K30" s="1107"/>
      <c r="L30" s="1107"/>
      <c r="M30" s="1107"/>
      <c r="N30" s="1107"/>
      <c r="O30" s="1107"/>
      <c r="P30" s="1108"/>
      <c r="Q30" s="1112">
        <v>288</v>
      </c>
      <c r="R30" s="1113"/>
      <c r="S30" s="1113"/>
      <c r="T30" s="1113"/>
      <c r="U30" s="1113"/>
      <c r="V30" s="1113">
        <v>277</v>
      </c>
      <c r="W30" s="1113"/>
      <c r="X30" s="1113"/>
      <c r="Y30" s="1113"/>
      <c r="Z30" s="1113"/>
      <c r="AA30" s="1113">
        <v>11</v>
      </c>
      <c r="AB30" s="1113"/>
      <c r="AC30" s="1113"/>
      <c r="AD30" s="1113"/>
      <c r="AE30" s="1114"/>
      <c r="AF30" s="1088">
        <v>11</v>
      </c>
      <c r="AG30" s="1089"/>
      <c r="AH30" s="1089"/>
      <c r="AI30" s="1089"/>
      <c r="AJ30" s="1090"/>
      <c r="AK30" s="1049">
        <v>57</v>
      </c>
      <c r="AL30" s="1040"/>
      <c r="AM30" s="1040"/>
      <c r="AN30" s="1040"/>
      <c r="AO30" s="1040"/>
      <c r="AP30" s="1040" t="s">
        <v>552</v>
      </c>
      <c r="AQ30" s="1040"/>
      <c r="AR30" s="1040"/>
      <c r="AS30" s="1040"/>
      <c r="AT30" s="1040"/>
      <c r="AU30" s="1040" t="s">
        <v>552</v>
      </c>
      <c r="AV30" s="1040"/>
      <c r="AW30" s="1040"/>
      <c r="AX30" s="1040"/>
      <c r="AY30" s="1040"/>
      <c r="AZ30" s="1111" t="s">
        <v>552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391</v>
      </c>
      <c r="C31" s="1107"/>
      <c r="D31" s="1107"/>
      <c r="E31" s="1107"/>
      <c r="F31" s="1107"/>
      <c r="G31" s="1107"/>
      <c r="H31" s="1107"/>
      <c r="I31" s="1107"/>
      <c r="J31" s="1107"/>
      <c r="K31" s="1107"/>
      <c r="L31" s="1107"/>
      <c r="M31" s="1107"/>
      <c r="N31" s="1107"/>
      <c r="O31" s="1107"/>
      <c r="P31" s="1108"/>
      <c r="Q31" s="1112">
        <v>17</v>
      </c>
      <c r="R31" s="1113"/>
      <c r="S31" s="1113"/>
      <c r="T31" s="1113"/>
      <c r="U31" s="1113"/>
      <c r="V31" s="1113">
        <v>11</v>
      </c>
      <c r="W31" s="1113"/>
      <c r="X31" s="1113"/>
      <c r="Y31" s="1113"/>
      <c r="Z31" s="1113"/>
      <c r="AA31" s="1113">
        <v>6</v>
      </c>
      <c r="AB31" s="1113"/>
      <c r="AC31" s="1113"/>
      <c r="AD31" s="1113"/>
      <c r="AE31" s="1114"/>
      <c r="AF31" s="1088">
        <v>6</v>
      </c>
      <c r="AG31" s="1089"/>
      <c r="AH31" s="1089"/>
      <c r="AI31" s="1089"/>
      <c r="AJ31" s="1090"/>
      <c r="AK31" s="1049" t="s">
        <v>552</v>
      </c>
      <c r="AL31" s="1040"/>
      <c r="AM31" s="1040"/>
      <c r="AN31" s="1040"/>
      <c r="AO31" s="1040"/>
      <c r="AP31" s="1040" t="s">
        <v>552</v>
      </c>
      <c r="AQ31" s="1040"/>
      <c r="AR31" s="1040"/>
      <c r="AS31" s="1040"/>
      <c r="AT31" s="1040"/>
      <c r="AU31" s="1040" t="s">
        <v>553</v>
      </c>
      <c r="AV31" s="1040"/>
      <c r="AW31" s="1040"/>
      <c r="AX31" s="1040"/>
      <c r="AY31" s="1040"/>
      <c r="AZ31" s="1111" t="s">
        <v>552</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392</v>
      </c>
      <c r="C32" s="1107"/>
      <c r="D32" s="1107"/>
      <c r="E32" s="1107"/>
      <c r="F32" s="1107"/>
      <c r="G32" s="1107"/>
      <c r="H32" s="1107"/>
      <c r="I32" s="1107"/>
      <c r="J32" s="1107"/>
      <c r="K32" s="1107"/>
      <c r="L32" s="1107"/>
      <c r="M32" s="1107"/>
      <c r="N32" s="1107"/>
      <c r="O32" s="1107"/>
      <c r="P32" s="1108"/>
      <c r="Q32" s="1112">
        <v>423</v>
      </c>
      <c r="R32" s="1113"/>
      <c r="S32" s="1113"/>
      <c r="T32" s="1113"/>
      <c r="U32" s="1113"/>
      <c r="V32" s="1113">
        <v>346</v>
      </c>
      <c r="W32" s="1113"/>
      <c r="X32" s="1113"/>
      <c r="Y32" s="1113"/>
      <c r="Z32" s="1113"/>
      <c r="AA32" s="1113">
        <v>77</v>
      </c>
      <c r="AB32" s="1113"/>
      <c r="AC32" s="1113"/>
      <c r="AD32" s="1113"/>
      <c r="AE32" s="1114"/>
      <c r="AF32" s="1088">
        <v>609</v>
      </c>
      <c r="AG32" s="1089"/>
      <c r="AH32" s="1089"/>
      <c r="AI32" s="1089"/>
      <c r="AJ32" s="1090"/>
      <c r="AK32" s="1049" t="s">
        <v>554</v>
      </c>
      <c r="AL32" s="1040"/>
      <c r="AM32" s="1040"/>
      <c r="AN32" s="1040"/>
      <c r="AO32" s="1040"/>
      <c r="AP32" s="1040">
        <v>919</v>
      </c>
      <c r="AQ32" s="1040"/>
      <c r="AR32" s="1040"/>
      <c r="AS32" s="1040"/>
      <c r="AT32" s="1040"/>
      <c r="AU32" s="1040" t="s">
        <v>555</v>
      </c>
      <c r="AV32" s="1040"/>
      <c r="AW32" s="1040"/>
      <c r="AX32" s="1040"/>
      <c r="AY32" s="1040"/>
      <c r="AZ32" s="1111" t="s">
        <v>552</v>
      </c>
      <c r="BA32" s="1111"/>
      <c r="BB32" s="1111"/>
      <c r="BC32" s="1111"/>
      <c r="BD32" s="1111"/>
      <c r="BE32" s="1101" t="s">
        <v>393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394</v>
      </c>
      <c r="C33" s="1107"/>
      <c r="D33" s="1107"/>
      <c r="E33" s="1107"/>
      <c r="F33" s="1107"/>
      <c r="G33" s="1107"/>
      <c r="H33" s="1107"/>
      <c r="I33" s="1107"/>
      <c r="J33" s="1107"/>
      <c r="K33" s="1107"/>
      <c r="L33" s="1107"/>
      <c r="M33" s="1107"/>
      <c r="N33" s="1107"/>
      <c r="O33" s="1107"/>
      <c r="P33" s="1108"/>
      <c r="Q33" s="1112">
        <v>572</v>
      </c>
      <c r="R33" s="1113"/>
      <c r="S33" s="1113"/>
      <c r="T33" s="1113"/>
      <c r="U33" s="1113"/>
      <c r="V33" s="1113">
        <v>565</v>
      </c>
      <c r="W33" s="1113"/>
      <c r="X33" s="1113"/>
      <c r="Y33" s="1113"/>
      <c r="Z33" s="1113"/>
      <c r="AA33" s="1113">
        <v>7</v>
      </c>
      <c r="AB33" s="1113"/>
      <c r="AC33" s="1113"/>
      <c r="AD33" s="1113"/>
      <c r="AE33" s="1114"/>
      <c r="AF33" s="1088">
        <v>7</v>
      </c>
      <c r="AG33" s="1089"/>
      <c r="AH33" s="1089"/>
      <c r="AI33" s="1089"/>
      <c r="AJ33" s="1090"/>
      <c r="AK33" s="1049">
        <v>224</v>
      </c>
      <c r="AL33" s="1040"/>
      <c r="AM33" s="1040"/>
      <c r="AN33" s="1040"/>
      <c r="AO33" s="1040"/>
      <c r="AP33" s="1040">
        <v>2032</v>
      </c>
      <c r="AQ33" s="1040"/>
      <c r="AR33" s="1040"/>
      <c r="AS33" s="1040"/>
      <c r="AT33" s="1040"/>
      <c r="AU33" s="1040">
        <v>2032</v>
      </c>
      <c r="AV33" s="1040"/>
      <c r="AW33" s="1040"/>
      <c r="AX33" s="1040"/>
      <c r="AY33" s="1040"/>
      <c r="AZ33" s="1111" t="s">
        <v>552</v>
      </c>
      <c r="BA33" s="1111"/>
      <c r="BB33" s="1111"/>
      <c r="BC33" s="1111"/>
      <c r="BD33" s="1111"/>
      <c r="BE33" s="1101" t="s">
        <v>395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376</v>
      </c>
      <c r="B63" s="1013" t="s">
        <v>397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1096</v>
      </c>
      <c r="AG63" s="1028"/>
      <c r="AH63" s="1028"/>
      <c r="AI63" s="1028"/>
      <c r="AJ63" s="1099"/>
      <c r="AK63" s="1100"/>
      <c r="AL63" s="1032"/>
      <c r="AM63" s="1032"/>
      <c r="AN63" s="1032"/>
      <c r="AO63" s="1032"/>
      <c r="AP63" s="1028">
        <v>2951</v>
      </c>
      <c r="AQ63" s="1028"/>
      <c r="AR63" s="1028"/>
      <c r="AS63" s="1028"/>
      <c r="AT63" s="1028"/>
      <c r="AU63" s="1028">
        <v>2032</v>
      </c>
      <c r="AV63" s="1028"/>
      <c r="AW63" s="1028"/>
      <c r="AX63" s="1028"/>
      <c r="AY63" s="1028"/>
      <c r="AZ63" s="1094"/>
      <c r="BA63" s="1094"/>
      <c r="BB63" s="1094"/>
      <c r="BC63" s="1094"/>
      <c r="BD63" s="1094"/>
      <c r="BE63" s="1029"/>
      <c r="BF63" s="1029"/>
      <c r="BG63" s="1029"/>
      <c r="BH63" s="1029"/>
      <c r="BI63" s="1030"/>
      <c r="BJ63" s="1095" t="s">
        <v>228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399</v>
      </c>
      <c r="B66" s="1065"/>
      <c r="C66" s="1065"/>
      <c r="D66" s="1065"/>
      <c r="E66" s="1065"/>
      <c r="F66" s="1065"/>
      <c r="G66" s="1065"/>
      <c r="H66" s="1065"/>
      <c r="I66" s="1065"/>
      <c r="J66" s="1065"/>
      <c r="K66" s="1065"/>
      <c r="L66" s="1065"/>
      <c r="M66" s="1065"/>
      <c r="N66" s="1065"/>
      <c r="O66" s="1065"/>
      <c r="P66" s="1066"/>
      <c r="Q66" s="1070" t="s">
        <v>380</v>
      </c>
      <c r="R66" s="1071"/>
      <c r="S66" s="1071"/>
      <c r="T66" s="1071"/>
      <c r="U66" s="1072"/>
      <c r="V66" s="1070" t="s">
        <v>381</v>
      </c>
      <c r="W66" s="1071"/>
      <c r="X66" s="1071"/>
      <c r="Y66" s="1071"/>
      <c r="Z66" s="1072"/>
      <c r="AA66" s="1070" t="s">
        <v>400</v>
      </c>
      <c r="AB66" s="1071"/>
      <c r="AC66" s="1071"/>
      <c r="AD66" s="1071"/>
      <c r="AE66" s="1072"/>
      <c r="AF66" s="1076" t="s">
        <v>401</v>
      </c>
      <c r="AG66" s="1077"/>
      <c r="AH66" s="1077"/>
      <c r="AI66" s="1077"/>
      <c r="AJ66" s="1078"/>
      <c r="AK66" s="1070" t="s">
        <v>402</v>
      </c>
      <c r="AL66" s="1065"/>
      <c r="AM66" s="1065"/>
      <c r="AN66" s="1065"/>
      <c r="AO66" s="1066"/>
      <c r="AP66" s="1070" t="s">
        <v>385</v>
      </c>
      <c r="AQ66" s="1071"/>
      <c r="AR66" s="1071"/>
      <c r="AS66" s="1071"/>
      <c r="AT66" s="1072"/>
      <c r="AU66" s="1070" t="s">
        <v>403</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556</v>
      </c>
      <c r="C68" s="1055"/>
      <c r="D68" s="1055"/>
      <c r="E68" s="1055"/>
      <c r="F68" s="1055"/>
      <c r="G68" s="1055"/>
      <c r="H68" s="1055"/>
      <c r="I68" s="1055"/>
      <c r="J68" s="1055"/>
      <c r="K68" s="1055"/>
      <c r="L68" s="1055"/>
      <c r="M68" s="1055"/>
      <c r="N68" s="1055"/>
      <c r="O68" s="1055"/>
      <c r="P68" s="1056"/>
      <c r="Q68" s="1057">
        <v>1098</v>
      </c>
      <c r="R68" s="1051"/>
      <c r="S68" s="1051"/>
      <c r="T68" s="1051"/>
      <c r="U68" s="1051"/>
      <c r="V68" s="1051">
        <v>1072</v>
      </c>
      <c r="W68" s="1051"/>
      <c r="X68" s="1051"/>
      <c r="Y68" s="1051"/>
      <c r="Z68" s="1051"/>
      <c r="AA68" s="1051">
        <v>26</v>
      </c>
      <c r="AB68" s="1051"/>
      <c r="AC68" s="1051"/>
      <c r="AD68" s="1051"/>
      <c r="AE68" s="1051"/>
      <c r="AF68" s="1051">
        <v>26</v>
      </c>
      <c r="AG68" s="1051"/>
      <c r="AH68" s="1051"/>
      <c r="AI68" s="1051"/>
      <c r="AJ68" s="1051"/>
      <c r="AK68" s="1051" t="s">
        <v>564</v>
      </c>
      <c r="AL68" s="1051"/>
      <c r="AM68" s="1051"/>
      <c r="AN68" s="1051"/>
      <c r="AO68" s="1051"/>
      <c r="AP68" s="1051">
        <v>1239</v>
      </c>
      <c r="AQ68" s="1051"/>
      <c r="AR68" s="1051"/>
      <c r="AS68" s="1051"/>
      <c r="AT68" s="1051"/>
      <c r="AU68" s="1051">
        <v>391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557</v>
      </c>
      <c r="C69" s="1044"/>
      <c r="D69" s="1044"/>
      <c r="E69" s="1044"/>
      <c r="F69" s="1044"/>
      <c r="G69" s="1044"/>
      <c r="H69" s="1044"/>
      <c r="I69" s="1044"/>
      <c r="J69" s="1044"/>
      <c r="K69" s="1044"/>
      <c r="L69" s="1044"/>
      <c r="M69" s="1044"/>
      <c r="N69" s="1044"/>
      <c r="O69" s="1044"/>
      <c r="P69" s="1045"/>
      <c r="Q69" s="1046">
        <v>5824</v>
      </c>
      <c r="R69" s="1040"/>
      <c r="S69" s="1040"/>
      <c r="T69" s="1040"/>
      <c r="U69" s="1040"/>
      <c r="V69" s="1040">
        <v>5816</v>
      </c>
      <c r="W69" s="1040"/>
      <c r="X69" s="1040"/>
      <c r="Y69" s="1040"/>
      <c r="Z69" s="1040"/>
      <c r="AA69" s="1040">
        <v>8</v>
      </c>
      <c r="AB69" s="1040"/>
      <c r="AC69" s="1040"/>
      <c r="AD69" s="1040"/>
      <c r="AE69" s="1040"/>
      <c r="AF69" s="1040">
        <v>8</v>
      </c>
      <c r="AG69" s="1040"/>
      <c r="AH69" s="1040"/>
      <c r="AI69" s="1040"/>
      <c r="AJ69" s="1040"/>
      <c r="AK69" s="1040">
        <v>82</v>
      </c>
      <c r="AL69" s="1040"/>
      <c r="AM69" s="1040"/>
      <c r="AN69" s="1040"/>
      <c r="AO69" s="1040"/>
      <c r="AP69" s="1040" t="s">
        <v>565</v>
      </c>
      <c r="AQ69" s="1040"/>
      <c r="AR69" s="1040"/>
      <c r="AS69" s="1040"/>
      <c r="AT69" s="1040"/>
      <c r="AU69" s="1040" t="s">
        <v>565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558</v>
      </c>
      <c r="C70" s="1044"/>
      <c r="D70" s="1044"/>
      <c r="E70" s="1044"/>
      <c r="F70" s="1044"/>
      <c r="G70" s="1044"/>
      <c r="H70" s="1044"/>
      <c r="I70" s="1044"/>
      <c r="J70" s="1044"/>
      <c r="K70" s="1044"/>
      <c r="L70" s="1044"/>
      <c r="M70" s="1044"/>
      <c r="N70" s="1044"/>
      <c r="O70" s="1044"/>
      <c r="P70" s="1045"/>
      <c r="Q70" s="1046">
        <v>127</v>
      </c>
      <c r="R70" s="1040"/>
      <c r="S70" s="1040"/>
      <c r="T70" s="1040"/>
      <c r="U70" s="1040"/>
      <c r="V70" s="1040">
        <v>61</v>
      </c>
      <c r="W70" s="1040"/>
      <c r="X70" s="1040"/>
      <c r="Y70" s="1040"/>
      <c r="Z70" s="1040"/>
      <c r="AA70" s="1040">
        <v>66</v>
      </c>
      <c r="AB70" s="1040"/>
      <c r="AC70" s="1040"/>
      <c r="AD70" s="1040"/>
      <c r="AE70" s="1040"/>
      <c r="AF70" s="1040">
        <v>66</v>
      </c>
      <c r="AG70" s="1040"/>
      <c r="AH70" s="1040"/>
      <c r="AI70" s="1040"/>
      <c r="AJ70" s="1040"/>
      <c r="AK70" s="1040" t="s">
        <v>565</v>
      </c>
      <c r="AL70" s="1040"/>
      <c r="AM70" s="1040"/>
      <c r="AN70" s="1040"/>
      <c r="AO70" s="1040"/>
      <c r="AP70" s="1040" t="s">
        <v>565</v>
      </c>
      <c r="AQ70" s="1040"/>
      <c r="AR70" s="1040"/>
      <c r="AS70" s="1040"/>
      <c r="AT70" s="1040"/>
      <c r="AU70" s="1040" t="s">
        <v>565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559</v>
      </c>
      <c r="C71" s="1044"/>
      <c r="D71" s="1044"/>
      <c r="E71" s="1044"/>
      <c r="F71" s="1044"/>
      <c r="G71" s="1044"/>
      <c r="H71" s="1044"/>
      <c r="I71" s="1044"/>
      <c r="J71" s="1044"/>
      <c r="K71" s="1044"/>
      <c r="L71" s="1044"/>
      <c r="M71" s="1044"/>
      <c r="N71" s="1044"/>
      <c r="O71" s="1044"/>
      <c r="P71" s="1045"/>
      <c r="Q71" s="1046">
        <v>844</v>
      </c>
      <c r="R71" s="1040"/>
      <c r="S71" s="1040"/>
      <c r="T71" s="1040"/>
      <c r="U71" s="1040"/>
      <c r="V71" s="1040">
        <v>839</v>
      </c>
      <c r="W71" s="1040"/>
      <c r="X71" s="1040"/>
      <c r="Y71" s="1040"/>
      <c r="Z71" s="1040"/>
      <c r="AA71" s="1040">
        <v>5</v>
      </c>
      <c r="AB71" s="1040"/>
      <c r="AC71" s="1040"/>
      <c r="AD71" s="1040"/>
      <c r="AE71" s="1040"/>
      <c r="AF71" s="1040">
        <v>5</v>
      </c>
      <c r="AG71" s="1040"/>
      <c r="AH71" s="1040"/>
      <c r="AI71" s="1040"/>
      <c r="AJ71" s="1040"/>
      <c r="AK71" s="1040">
        <v>7</v>
      </c>
      <c r="AL71" s="1040"/>
      <c r="AM71" s="1040"/>
      <c r="AN71" s="1040"/>
      <c r="AO71" s="1040"/>
      <c r="AP71" s="1040" t="s">
        <v>554</v>
      </c>
      <c r="AQ71" s="1040"/>
      <c r="AR71" s="1040"/>
      <c r="AS71" s="1040"/>
      <c r="AT71" s="1040"/>
      <c r="AU71" s="1040" t="s">
        <v>554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560</v>
      </c>
      <c r="C72" s="1044"/>
      <c r="D72" s="1044"/>
      <c r="E72" s="1044"/>
      <c r="F72" s="1044"/>
      <c r="G72" s="1044"/>
      <c r="H72" s="1044"/>
      <c r="I72" s="1044"/>
      <c r="J72" s="1044"/>
      <c r="K72" s="1044"/>
      <c r="L72" s="1044"/>
      <c r="M72" s="1044"/>
      <c r="N72" s="1044"/>
      <c r="O72" s="1044"/>
      <c r="P72" s="1045"/>
      <c r="Q72" s="1046">
        <v>130938</v>
      </c>
      <c r="R72" s="1040"/>
      <c r="S72" s="1040"/>
      <c r="T72" s="1040"/>
      <c r="U72" s="1040"/>
      <c r="V72" s="1040">
        <v>123520</v>
      </c>
      <c r="W72" s="1040"/>
      <c r="X72" s="1040"/>
      <c r="Y72" s="1040"/>
      <c r="Z72" s="1040"/>
      <c r="AA72" s="1040">
        <v>7418</v>
      </c>
      <c r="AB72" s="1040"/>
      <c r="AC72" s="1040"/>
      <c r="AD72" s="1040"/>
      <c r="AE72" s="1040"/>
      <c r="AF72" s="1040">
        <v>7418</v>
      </c>
      <c r="AG72" s="1040"/>
      <c r="AH72" s="1040"/>
      <c r="AI72" s="1040"/>
      <c r="AJ72" s="1040"/>
      <c r="AK72" s="1040" t="s">
        <v>554</v>
      </c>
      <c r="AL72" s="1040"/>
      <c r="AM72" s="1040"/>
      <c r="AN72" s="1040"/>
      <c r="AO72" s="1040"/>
      <c r="AP72" s="1040" t="s">
        <v>554</v>
      </c>
      <c r="AQ72" s="1040"/>
      <c r="AR72" s="1040"/>
      <c r="AS72" s="1040"/>
      <c r="AT72" s="1040"/>
      <c r="AU72" s="1040" t="s">
        <v>554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561</v>
      </c>
      <c r="C73" s="1044"/>
      <c r="D73" s="1044"/>
      <c r="E73" s="1044"/>
      <c r="F73" s="1044"/>
      <c r="G73" s="1044"/>
      <c r="H73" s="1044"/>
      <c r="I73" s="1044"/>
      <c r="J73" s="1044"/>
      <c r="K73" s="1044"/>
      <c r="L73" s="1044"/>
      <c r="M73" s="1044"/>
      <c r="N73" s="1044"/>
      <c r="O73" s="1044"/>
      <c r="P73" s="1045"/>
      <c r="Q73" s="1046">
        <v>34</v>
      </c>
      <c r="R73" s="1040"/>
      <c r="S73" s="1040"/>
      <c r="T73" s="1040"/>
      <c r="U73" s="1040"/>
      <c r="V73" s="1040">
        <v>32</v>
      </c>
      <c r="W73" s="1040"/>
      <c r="X73" s="1040"/>
      <c r="Y73" s="1040"/>
      <c r="Z73" s="1040"/>
      <c r="AA73" s="1040">
        <v>2</v>
      </c>
      <c r="AB73" s="1040"/>
      <c r="AC73" s="1040"/>
      <c r="AD73" s="1040"/>
      <c r="AE73" s="1040"/>
      <c r="AF73" s="1040">
        <v>2</v>
      </c>
      <c r="AG73" s="1040"/>
      <c r="AH73" s="1040"/>
      <c r="AI73" s="1040"/>
      <c r="AJ73" s="1040"/>
      <c r="AK73" s="1040" t="s">
        <v>554</v>
      </c>
      <c r="AL73" s="1040"/>
      <c r="AM73" s="1040"/>
      <c r="AN73" s="1040"/>
      <c r="AO73" s="1040"/>
      <c r="AP73" s="1040" t="s">
        <v>554</v>
      </c>
      <c r="AQ73" s="1040"/>
      <c r="AR73" s="1040"/>
      <c r="AS73" s="1040"/>
      <c r="AT73" s="1040"/>
      <c r="AU73" s="1040" t="s">
        <v>554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562</v>
      </c>
      <c r="C74" s="1044"/>
      <c r="D74" s="1044"/>
      <c r="E74" s="1044"/>
      <c r="F74" s="1044"/>
      <c r="G74" s="1044"/>
      <c r="H74" s="1044"/>
      <c r="I74" s="1044"/>
      <c r="J74" s="1044"/>
      <c r="K74" s="1044"/>
      <c r="L74" s="1044"/>
      <c r="M74" s="1044"/>
      <c r="N74" s="1044"/>
      <c r="O74" s="1044"/>
      <c r="P74" s="1045"/>
      <c r="Q74" s="1046">
        <v>3377</v>
      </c>
      <c r="R74" s="1040"/>
      <c r="S74" s="1040"/>
      <c r="T74" s="1040"/>
      <c r="U74" s="1040"/>
      <c r="V74" s="1040">
        <v>3373</v>
      </c>
      <c r="W74" s="1040"/>
      <c r="X74" s="1040"/>
      <c r="Y74" s="1040"/>
      <c r="Z74" s="1040"/>
      <c r="AA74" s="1040">
        <v>4</v>
      </c>
      <c r="AB74" s="1040"/>
      <c r="AC74" s="1040"/>
      <c r="AD74" s="1040"/>
      <c r="AE74" s="1040"/>
      <c r="AF74" s="1040">
        <v>4</v>
      </c>
      <c r="AG74" s="1040"/>
      <c r="AH74" s="1040"/>
      <c r="AI74" s="1040"/>
      <c r="AJ74" s="1040"/>
      <c r="AK74" s="1040" t="s">
        <v>554</v>
      </c>
      <c r="AL74" s="1040"/>
      <c r="AM74" s="1040"/>
      <c r="AN74" s="1040"/>
      <c r="AO74" s="1040"/>
      <c r="AP74" s="1040" t="s">
        <v>554</v>
      </c>
      <c r="AQ74" s="1040"/>
      <c r="AR74" s="1040"/>
      <c r="AS74" s="1040"/>
      <c r="AT74" s="1040"/>
      <c r="AU74" s="1040" t="s">
        <v>554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563</v>
      </c>
      <c r="C75" s="1044"/>
      <c r="D75" s="1044"/>
      <c r="E75" s="1044"/>
      <c r="F75" s="1044"/>
      <c r="G75" s="1044"/>
      <c r="H75" s="1044"/>
      <c r="I75" s="1044"/>
      <c r="J75" s="1044"/>
      <c r="K75" s="1044"/>
      <c r="L75" s="1044"/>
      <c r="M75" s="1044"/>
      <c r="N75" s="1044"/>
      <c r="O75" s="1044"/>
      <c r="P75" s="1045"/>
      <c r="Q75" s="1047">
        <v>2</v>
      </c>
      <c r="R75" s="1048"/>
      <c r="S75" s="1048"/>
      <c r="T75" s="1048"/>
      <c r="U75" s="1049"/>
      <c r="V75" s="1050">
        <v>1</v>
      </c>
      <c r="W75" s="1048"/>
      <c r="X75" s="1048"/>
      <c r="Y75" s="1048"/>
      <c r="Z75" s="1049"/>
      <c r="AA75" s="1050">
        <v>1</v>
      </c>
      <c r="AB75" s="1048"/>
      <c r="AC75" s="1048"/>
      <c r="AD75" s="1048"/>
      <c r="AE75" s="1049"/>
      <c r="AF75" s="1050">
        <v>1</v>
      </c>
      <c r="AG75" s="1048"/>
      <c r="AH75" s="1048"/>
      <c r="AI75" s="1048"/>
      <c r="AJ75" s="1049"/>
      <c r="AK75" s="1050" t="s">
        <v>554</v>
      </c>
      <c r="AL75" s="1048"/>
      <c r="AM75" s="1048"/>
      <c r="AN75" s="1048"/>
      <c r="AO75" s="1049"/>
      <c r="AP75" s="1050" t="s">
        <v>554</v>
      </c>
      <c r="AQ75" s="1048"/>
      <c r="AR75" s="1048"/>
      <c r="AS75" s="1048"/>
      <c r="AT75" s="1049"/>
      <c r="AU75" s="1050" t="s">
        <v>554</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376</v>
      </c>
      <c r="B88" s="1013" t="s">
        <v>404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7530</v>
      </c>
      <c r="AG88" s="1028"/>
      <c r="AH88" s="1028"/>
      <c r="AI88" s="1028"/>
      <c r="AJ88" s="1028"/>
      <c r="AK88" s="1032"/>
      <c r="AL88" s="1032"/>
      <c r="AM88" s="1032"/>
      <c r="AN88" s="1032"/>
      <c r="AO88" s="1032"/>
      <c r="AP88" s="1028">
        <v>1239</v>
      </c>
      <c r="AQ88" s="1028"/>
      <c r="AR88" s="1028"/>
      <c r="AS88" s="1028"/>
      <c r="AT88" s="1028"/>
      <c r="AU88" s="1028" t="s">
        <v>568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1013" t="s">
        <v>405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v>
      </c>
      <c r="CS102" s="1020"/>
      <c r="CT102" s="1020"/>
      <c r="CU102" s="1020"/>
      <c r="CV102" s="1021"/>
      <c r="CW102" s="1019" t="s">
        <v>569</v>
      </c>
      <c r="CX102" s="1020"/>
      <c r="CY102" s="1020"/>
      <c r="CZ102" s="1020"/>
      <c r="DA102" s="1021"/>
      <c r="DB102" s="1019" t="s">
        <v>569</v>
      </c>
      <c r="DC102" s="1020"/>
      <c r="DD102" s="1020"/>
      <c r="DE102" s="1020"/>
      <c r="DF102" s="1021"/>
      <c r="DG102" s="1019" t="s">
        <v>569</v>
      </c>
      <c r="DH102" s="1020"/>
      <c r="DI102" s="1020"/>
      <c r="DJ102" s="1020"/>
      <c r="DK102" s="1021"/>
      <c r="DL102" s="1019" t="s">
        <v>569</v>
      </c>
      <c r="DM102" s="1020"/>
      <c r="DN102" s="1020"/>
      <c r="DO102" s="1020"/>
      <c r="DP102" s="1021"/>
      <c r="DQ102" s="1019" t="s">
        <v>569</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413</v>
      </c>
      <c r="AB109" s="963"/>
      <c r="AC109" s="963"/>
      <c r="AD109" s="963"/>
      <c r="AE109" s="964"/>
      <c r="AF109" s="965" t="s">
        <v>295</v>
      </c>
      <c r="AG109" s="963"/>
      <c r="AH109" s="963"/>
      <c r="AI109" s="963"/>
      <c r="AJ109" s="964"/>
      <c r="AK109" s="965" t="s">
        <v>294</v>
      </c>
      <c r="AL109" s="963"/>
      <c r="AM109" s="963"/>
      <c r="AN109" s="963"/>
      <c r="AO109" s="964"/>
      <c r="AP109" s="965" t="s">
        <v>414</v>
      </c>
      <c r="AQ109" s="963"/>
      <c r="AR109" s="963"/>
      <c r="AS109" s="963"/>
      <c r="AT109" s="994"/>
      <c r="AU109" s="962" t="s">
        <v>412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413</v>
      </c>
      <c r="BR109" s="963"/>
      <c r="BS109" s="963"/>
      <c r="BT109" s="963"/>
      <c r="BU109" s="964"/>
      <c r="BV109" s="965" t="s">
        <v>295</v>
      </c>
      <c r="BW109" s="963"/>
      <c r="BX109" s="963"/>
      <c r="BY109" s="963"/>
      <c r="BZ109" s="964"/>
      <c r="CA109" s="965" t="s">
        <v>294</v>
      </c>
      <c r="CB109" s="963"/>
      <c r="CC109" s="963"/>
      <c r="CD109" s="963"/>
      <c r="CE109" s="964"/>
      <c r="CF109" s="1001" t="s">
        <v>414</v>
      </c>
      <c r="CG109" s="1001"/>
      <c r="CH109" s="1001"/>
      <c r="CI109" s="1001"/>
      <c r="CJ109" s="1001"/>
      <c r="CK109" s="965" t="s">
        <v>415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413</v>
      </c>
      <c r="DH109" s="963"/>
      <c r="DI109" s="963"/>
      <c r="DJ109" s="963"/>
      <c r="DK109" s="964"/>
      <c r="DL109" s="965" t="s">
        <v>295</v>
      </c>
      <c r="DM109" s="963"/>
      <c r="DN109" s="963"/>
      <c r="DO109" s="963"/>
      <c r="DP109" s="964"/>
      <c r="DQ109" s="965" t="s">
        <v>294</v>
      </c>
      <c r="DR109" s="963"/>
      <c r="DS109" s="963"/>
      <c r="DT109" s="963"/>
      <c r="DU109" s="964"/>
      <c r="DV109" s="965" t="s">
        <v>414</v>
      </c>
      <c r="DW109" s="963"/>
      <c r="DX109" s="963"/>
      <c r="DY109" s="963"/>
      <c r="DZ109" s="994"/>
    </row>
    <row r="110" spans="1:131" s="226" customFormat="1" ht="26.25" customHeight="1">
      <c r="A110" s="865" t="s">
        <v>416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563915</v>
      </c>
      <c r="AB110" s="956"/>
      <c r="AC110" s="956"/>
      <c r="AD110" s="956"/>
      <c r="AE110" s="957"/>
      <c r="AF110" s="958">
        <v>580686</v>
      </c>
      <c r="AG110" s="956"/>
      <c r="AH110" s="956"/>
      <c r="AI110" s="956"/>
      <c r="AJ110" s="957"/>
      <c r="AK110" s="958">
        <v>563638</v>
      </c>
      <c r="AL110" s="956"/>
      <c r="AM110" s="956"/>
      <c r="AN110" s="956"/>
      <c r="AO110" s="957"/>
      <c r="AP110" s="959">
        <v>13.4</v>
      </c>
      <c r="AQ110" s="960"/>
      <c r="AR110" s="960"/>
      <c r="AS110" s="960"/>
      <c r="AT110" s="961"/>
      <c r="AU110" s="995" t="s">
        <v>66</v>
      </c>
      <c r="AV110" s="996"/>
      <c r="AW110" s="996"/>
      <c r="AX110" s="996"/>
      <c r="AY110" s="996"/>
      <c r="AZ110" s="921" t="s">
        <v>417</v>
      </c>
      <c r="BA110" s="866"/>
      <c r="BB110" s="866"/>
      <c r="BC110" s="866"/>
      <c r="BD110" s="866"/>
      <c r="BE110" s="866"/>
      <c r="BF110" s="866"/>
      <c r="BG110" s="866"/>
      <c r="BH110" s="866"/>
      <c r="BI110" s="866"/>
      <c r="BJ110" s="866"/>
      <c r="BK110" s="866"/>
      <c r="BL110" s="866"/>
      <c r="BM110" s="866"/>
      <c r="BN110" s="866"/>
      <c r="BO110" s="866"/>
      <c r="BP110" s="867"/>
      <c r="BQ110" s="922">
        <v>5941417</v>
      </c>
      <c r="BR110" s="903"/>
      <c r="BS110" s="903"/>
      <c r="BT110" s="903"/>
      <c r="BU110" s="903"/>
      <c r="BV110" s="903">
        <v>5871324</v>
      </c>
      <c r="BW110" s="903"/>
      <c r="BX110" s="903"/>
      <c r="BY110" s="903"/>
      <c r="BZ110" s="903"/>
      <c r="CA110" s="903">
        <v>5866960</v>
      </c>
      <c r="CB110" s="903"/>
      <c r="CC110" s="903"/>
      <c r="CD110" s="903"/>
      <c r="CE110" s="903"/>
      <c r="CF110" s="927">
        <v>139.30000000000001</v>
      </c>
      <c r="CG110" s="928"/>
      <c r="CH110" s="928"/>
      <c r="CI110" s="928"/>
      <c r="CJ110" s="928"/>
      <c r="CK110" s="991" t="s">
        <v>418</v>
      </c>
      <c r="CL110" s="877"/>
      <c r="CM110" s="952" t="s">
        <v>419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121</v>
      </c>
      <c r="DM110" s="903"/>
      <c r="DN110" s="903"/>
      <c r="DO110" s="903"/>
      <c r="DP110" s="903"/>
      <c r="DQ110" s="903" t="s">
        <v>121</v>
      </c>
      <c r="DR110" s="903"/>
      <c r="DS110" s="903"/>
      <c r="DT110" s="903"/>
      <c r="DU110" s="903"/>
      <c r="DV110" s="904" t="s">
        <v>121</v>
      </c>
      <c r="DW110" s="904"/>
      <c r="DX110" s="904"/>
      <c r="DY110" s="904"/>
      <c r="DZ110" s="905"/>
    </row>
    <row r="111" spans="1:131" s="226" customFormat="1" ht="26.25" customHeight="1">
      <c r="A111" s="832" t="s">
        <v>420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228</v>
      </c>
      <c r="AB111" s="984"/>
      <c r="AC111" s="984"/>
      <c r="AD111" s="984"/>
      <c r="AE111" s="985"/>
      <c r="AF111" s="986" t="s">
        <v>421</v>
      </c>
      <c r="AG111" s="984"/>
      <c r="AH111" s="984"/>
      <c r="AI111" s="984"/>
      <c r="AJ111" s="985"/>
      <c r="AK111" s="986" t="s">
        <v>121</v>
      </c>
      <c r="AL111" s="984"/>
      <c r="AM111" s="984"/>
      <c r="AN111" s="984"/>
      <c r="AO111" s="985"/>
      <c r="AP111" s="987" t="s">
        <v>228</v>
      </c>
      <c r="AQ111" s="988"/>
      <c r="AR111" s="988"/>
      <c r="AS111" s="988"/>
      <c r="AT111" s="989"/>
      <c r="AU111" s="997"/>
      <c r="AV111" s="998"/>
      <c r="AW111" s="998"/>
      <c r="AX111" s="998"/>
      <c r="AY111" s="998"/>
      <c r="AZ111" s="873" t="s">
        <v>422</v>
      </c>
      <c r="BA111" s="808"/>
      <c r="BB111" s="808"/>
      <c r="BC111" s="808"/>
      <c r="BD111" s="808"/>
      <c r="BE111" s="808"/>
      <c r="BF111" s="808"/>
      <c r="BG111" s="808"/>
      <c r="BH111" s="808"/>
      <c r="BI111" s="808"/>
      <c r="BJ111" s="808"/>
      <c r="BK111" s="808"/>
      <c r="BL111" s="808"/>
      <c r="BM111" s="808"/>
      <c r="BN111" s="808"/>
      <c r="BO111" s="808"/>
      <c r="BP111" s="809"/>
      <c r="BQ111" s="874" t="s">
        <v>121</v>
      </c>
      <c r="BR111" s="875"/>
      <c r="BS111" s="875"/>
      <c r="BT111" s="875"/>
      <c r="BU111" s="875"/>
      <c r="BV111" s="875" t="s">
        <v>121</v>
      </c>
      <c r="BW111" s="875"/>
      <c r="BX111" s="875"/>
      <c r="BY111" s="875"/>
      <c r="BZ111" s="875"/>
      <c r="CA111" s="875" t="s">
        <v>121</v>
      </c>
      <c r="CB111" s="875"/>
      <c r="CC111" s="875"/>
      <c r="CD111" s="875"/>
      <c r="CE111" s="875"/>
      <c r="CF111" s="936" t="s">
        <v>121</v>
      </c>
      <c r="CG111" s="937"/>
      <c r="CH111" s="937"/>
      <c r="CI111" s="937"/>
      <c r="CJ111" s="937"/>
      <c r="CK111" s="992"/>
      <c r="CL111" s="879"/>
      <c r="CM111" s="882" t="s">
        <v>423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421</v>
      </c>
      <c r="DM111" s="875"/>
      <c r="DN111" s="875"/>
      <c r="DO111" s="875"/>
      <c r="DP111" s="875"/>
      <c r="DQ111" s="875" t="s">
        <v>421</v>
      </c>
      <c r="DR111" s="875"/>
      <c r="DS111" s="875"/>
      <c r="DT111" s="875"/>
      <c r="DU111" s="875"/>
      <c r="DV111" s="852" t="s">
        <v>121</v>
      </c>
      <c r="DW111" s="852"/>
      <c r="DX111" s="852"/>
      <c r="DY111" s="852"/>
      <c r="DZ111" s="853"/>
    </row>
    <row r="112" spans="1:131" s="226" customFormat="1" ht="26.25" customHeight="1">
      <c r="A112" s="977" t="s">
        <v>424</v>
      </c>
      <c r="B112" s="978"/>
      <c r="C112" s="808" t="s">
        <v>425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121</v>
      </c>
      <c r="AG112" s="838"/>
      <c r="AH112" s="838"/>
      <c r="AI112" s="838"/>
      <c r="AJ112" s="839"/>
      <c r="AK112" s="840" t="s">
        <v>121</v>
      </c>
      <c r="AL112" s="838"/>
      <c r="AM112" s="838"/>
      <c r="AN112" s="838"/>
      <c r="AO112" s="839"/>
      <c r="AP112" s="885" t="s">
        <v>228</v>
      </c>
      <c r="AQ112" s="886"/>
      <c r="AR112" s="886"/>
      <c r="AS112" s="886"/>
      <c r="AT112" s="887"/>
      <c r="AU112" s="997"/>
      <c r="AV112" s="998"/>
      <c r="AW112" s="998"/>
      <c r="AX112" s="998"/>
      <c r="AY112" s="998"/>
      <c r="AZ112" s="873" t="s">
        <v>426</v>
      </c>
      <c r="BA112" s="808"/>
      <c r="BB112" s="808"/>
      <c r="BC112" s="808"/>
      <c r="BD112" s="808"/>
      <c r="BE112" s="808"/>
      <c r="BF112" s="808"/>
      <c r="BG112" s="808"/>
      <c r="BH112" s="808"/>
      <c r="BI112" s="808"/>
      <c r="BJ112" s="808"/>
      <c r="BK112" s="808"/>
      <c r="BL112" s="808"/>
      <c r="BM112" s="808"/>
      <c r="BN112" s="808"/>
      <c r="BO112" s="808"/>
      <c r="BP112" s="809"/>
      <c r="BQ112" s="874">
        <v>1910000</v>
      </c>
      <c r="BR112" s="875"/>
      <c r="BS112" s="875"/>
      <c r="BT112" s="875"/>
      <c r="BU112" s="875"/>
      <c r="BV112" s="875">
        <v>1951157</v>
      </c>
      <c r="BW112" s="875"/>
      <c r="BX112" s="875"/>
      <c r="BY112" s="875"/>
      <c r="BZ112" s="875"/>
      <c r="CA112" s="875">
        <v>2031638</v>
      </c>
      <c r="CB112" s="875"/>
      <c r="CC112" s="875"/>
      <c r="CD112" s="875"/>
      <c r="CE112" s="875"/>
      <c r="CF112" s="936">
        <v>48.2</v>
      </c>
      <c r="CG112" s="937"/>
      <c r="CH112" s="937"/>
      <c r="CI112" s="937"/>
      <c r="CJ112" s="937"/>
      <c r="CK112" s="992"/>
      <c r="CL112" s="879"/>
      <c r="CM112" s="882" t="s">
        <v>427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c r="A113" s="979"/>
      <c r="B113" s="980"/>
      <c r="C113" s="808" t="s">
        <v>428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88552</v>
      </c>
      <c r="AB113" s="984"/>
      <c r="AC113" s="984"/>
      <c r="AD113" s="984"/>
      <c r="AE113" s="985"/>
      <c r="AF113" s="986">
        <v>93644</v>
      </c>
      <c r="AG113" s="984"/>
      <c r="AH113" s="984"/>
      <c r="AI113" s="984"/>
      <c r="AJ113" s="985"/>
      <c r="AK113" s="986">
        <v>96948</v>
      </c>
      <c r="AL113" s="984"/>
      <c r="AM113" s="984"/>
      <c r="AN113" s="984"/>
      <c r="AO113" s="985"/>
      <c r="AP113" s="987">
        <v>2.2999999999999998</v>
      </c>
      <c r="AQ113" s="988"/>
      <c r="AR113" s="988"/>
      <c r="AS113" s="988"/>
      <c r="AT113" s="989"/>
      <c r="AU113" s="997"/>
      <c r="AV113" s="998"/>
      <c r="AW113" s="998"/>
      <c r="AX113" s="998"/>
      <c r="AY113" s="998"/>
      <c r="AZ113" s="873" t="s">
        <v>429</v>
      </c>
      <c r="BA113" s="808"/>
      <c r="BB113" s="808"/>
      <c r="BC113" s="808"/>
      <c r="BD113" s="808"/>
      <c r="BE113" s="808"/>
      <c r="BF113" s="808"/>
      <c r="BG113" s="808"/>
      <c r="BH113" s="808"/>
      <c r="BI113" s="808"/>
      <c r="BJ113" s="808"/>
      <c r="BK113" s="808"/>
      <c r="BL113" s="808"/>
      <c r="BM113" s="808"/>
      <c r="BN113" s="808"/>
      <c r="BO113" s="808"/>
      <c r="BP113" s="809"/>
      <c r="BQ113" s="874">
        <v>455017</v>
      </c>
      <c r="BR113" s="875"/>
      <c r="BS113" s="875"/>
      <c r="BT113" s="875"/>
      <c r="BU113" s="875"/>
      <c r="BV113" s="875">
        <v>422025</v>
      </c>
      <c r="BW113" s="875"/>
      <c r="BX113" s="875"/>
      <c r="BY113" s="875"/>
      <c r="BZ113" s="875"/>
      <c r="CA113" s="875">
        <v>391062</v>
      </c>
      <c r="CB113" s="875"/>
      <c r="CC113" s="875"/>
      <c r="CD113" s="875"/>
      <c r="CE113" s="875"/>
      <c r="CF113" s="936">
        <v>9.3000000000000007</v>
      </c>
      <c r="CG113" s="937"/>
      <c r="CH113" s="937"/>
      <c r="CI113" s="937"/>
      <c r="CJ113" s="937"/>
      <c r="CK113" s="992"/>
      <c r="CL113" s="879"/>
      <c r="CM113" s="882" t="s">
        <v>430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228</v>
      </c>
      <c r="DH113" s="838"/>
      <c r="DI113" s="838"/>
      <c r="DJ113" s="838"/>
      <c r="DK113" s="839"/>
      <c r="DL113" s="840" t="s">
        <v>228</v>
      </c>
      <c r="DM113" s="838"/>
      <c r="DN113" s="838"/>
      <c r="DO113" s="838"/>
      <c r="DP113" s="839"/>
      <c r="DQ113" s="840" t="s">
        <v>228</v>
      </c>
      <c r="DR113" s="838"/>
      <c r="DS113" s="838"/>
      <c r="DT113" s="838"/>
      <c r="DU113" s="839"/>
      <c r="DV113" s="885" t="s">
        <v>121</v>
      </c>
      <c r="DW113" s="886"/>
      <c r="DX113" s="886"/>
      <c r="DY113" s="886"/>
      <c r="DZ113" s="887"/>
    </row>
    <row r="114" spans="1:130" s="226" customFormat="1" ht="26.25" customHeight="1">
      <c r="A114" s="979"/>
      <c r="B114" s="980"/>
      <c r="C114" s="808" t="s">
        <v>431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40565</v>
      </c>
      <c r="AB114" s="838"/>
      <c r="AC114" s="838"/>
      <c r="AD114" s="838"/>
      <c r="AE114" s="839"/>
      <c r="AF114" s="840">
        <v>40533</v>
      </c>
      <c r="AG114" s="838"/>
      <c r="AH114" s="838"/>
      <c r="AI114" s="838"/>
      <c r="AJ114" s="839"/>
      <c r="AK114" s="840">
        <v>40832</v>
      </c>
      <c r="AL114" s="838"/>
      <c r="AM114" s="838"/>
      <c r="AN114" s="838"/>
      <c r="AO114" s="839"/>
      <c r="AP114" s="885">
        <v>1</v>
      </c>
      <c r="AQ114" s="886"/>
      <c r="AR114" s="886"/>
      <c r="AS114" s="886"/>
      <c r="AT114" s="887"/>
      <c r="AU114" s="997"/>
      <c r="AV114" s="998"/>
      <c r="AW114" s="998"/>
      <c r="AX114" s="998"/>
      <c r="AY114" s="998"/>
      <c r="AZ114" s="873" t="s">
        <v>432</v>
      </c>
      <c r="BA114" s="808"/>
      <c r="BB114" s="808"/>
      <c r="BC114" s="808"/>
      <c r="BD114" s="808"/>
      <c r="BE114" s="808"/>
      <c r="BF114" s="808"/>
      <c r="BG114" s="808"/>
      <c r="BH114" s="808"/>
      <c r="BI114" s="808"/>
      <c r="BJ114" s="808"/>
      <c r="BK114" s="808"/>
      <c r="BL114" s="808"/>
      <c r="BM114" s="808"/>
      <c r="BN114" s="808"/>
      <c r="BO114" s="808"/>
      <c r="BP114" s="809"/>
      <c r="BQ114" s="874">
        <v>593256</v>
      </c>
      <c r="BR114" s="875"/>
      <c r="BS114" s="875"/>
      <c r="BT114" s="875"/>
      <c r="BU114" s="875"/>
      <c r="BV114" s="875">
        <v>586189</v>
      </c>
      <c r="BW114" s="875"/>
      <c r="BX114" s="875"/>
      <c r="BY114" s="875"/>
      <c r="BZ114" s="875"/>
      <c r="CA114" s="875">
        <v>557767</v>
      </c>
      <c r="CB114" s="875"/>
      <c r="CC114" s="875"/>
      <c r="CD114" s="875"/>
      <c r="CE114" s="875"/>
      <c r="CF114" s="936">
        <v>13.2</v>
      </c>
      <c r="CG114" s="937"/>
      <c r="CH114" s="937"/>
      <c r="CI114" s="937"/>
      <c r="CJ114" s="937"/>
      <c r="CK114" s="992"/>
      <c r="CL114" s="879"/>
      <c r="CM114" s="882" t="s">
        <v>433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228</v>
      </c>
      <c r="DH114" s="838"/>
      <c r="DI114" s="838"/>
      <c r="DJ114" s="838"/>
      <c r="DK114" s="839"/>
      <c r="DL114" s="840" t="s">
        <v>228</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c r="A115" s="979"/>
      <c r="B115" s="980"/>
      <c r="C115" s="808" t="s">
        <v>434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228</v>
      </c>
      <c r="AB115" s="984"/>
      <c r="AC115" s="984"/>
      <c r="AD115" s="984"/>
      <c r="AE115" s="985"/>
      <c r="AF115" s="986" t="s">
        <v>121</v>
      </c>
      <c r="AG115" s="984"/>
      <c r="AH115" s="984"/>
      <c r="AI115" s="984"/>
      <c r="AJ115" s="985"/>
      <c r="AK115" s="986" t="s">
        <v>421</v>
      </c>
      <c r="AL115" s="984"/>
      <c r="AM115" s="984"/>
      <c r="AN115" s="984"/>
      <c r="AO115" s="985"/>
      <c r="AP115" s="987" t="s">
        <v>121</v>
      </c>
      <c r="AQ115" s="988"/>
      <c r="AR115" s="988"/>
      <c r="AS115" s="988"/>
      <c r="AT115" s="989"/>
      <c r="AU115" s="997"/>
      <c r="AV115" s="998"/>
      <c r="AW115" s="998"/>
      <c r="AX115" s="998"/>
      <c r="AY115" s="998"/>
      <c r="AZ115" s="873" t="s">
        <v>435</v>
      </c>
      <c r="BA115" s="808"/>
      <c r="BB115" s="808"/>
      <c r="BC115" s="808"/>
      <c r="BD115" s="808"/>
      <c r="BE115" s="808"/>
      <c r="BF115" s="808"/>
      <c r="BG115" s="808"/>
      <c r="BH115" s="808"/>
      <c r="BI115" s="808"/>
      <c r="BJ115" s="808"/>
      <c r="BK115" s="808"/>
      <c r="BL115" s="808"/>
      <c r="BM115" s="808"/>
      <c r="BN115" s="808"/>
      <c r="BO115" s="808"/>
      <c r="BP115" s="809"/>
      <c r="BQ115" s="874" t="s">
        <v>228</v>
      </c>
      <c r="BR115" s="875"/>
      <c r="BS115" s="875"/>
      <c r="BT115" s="875"/>
      <c r="BU115" s="875"/>
      <c r="BV115" s="875" t="s">
        <v>228</v>
      </c>
      <c r="BW115" s="875"/>
      <c r="BX115" s="875"/>
      <c r="BY115" s="875"/>
      <c r="BZ115" s="875"/>
      <c r="CA115" s="875" t="s">
        <v>121</v>
      </c>
      <c r="CB115" s="875"/>
      <c r="CC115" s="875"/>
      <c r="CD115" s="875"/>
      <c r="CE115" s="875"/>
      <c r="CF115" s="936" t="s">
        <v>421</v>
      </c>
      <c r="CG115" s="937"/>
      <c r="CH115" s="937"/>
      <c r="CI115" s="937"/>
      <c r="CJ115" s="937"/>
      <c r="CK115" s="992"/>
      <c r="CL115" s="879"/>
      <c r="CM115" s="873" t="s">
        <v>436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121</v>
      </c>
      <c r="DM115" s="838"/>
      <c r="DN115" s="838"/>
      <c r="DO115" s="838"/>
      <c r="DP115" s="839"/>
      <c r="DQ115" s="840" t="s">
        <v>228</v>
      </c>
      <c r="DR115" s="838"/>
      <c r="DS115" s="838"/>
      <c r="DT115" s="838"/>
      <c r="DU115" s="839"/>
      <c r="DV115" s="885" t="s">
        <v>228</v>
      </c>
      <c r="DW115" s="886"/>
      <c r="DX115" s="886"/>
      <c r="DY115" s="886"/>
      <c r="DZ115" s="887"/>
    </row>
    <row r="116" spans="1:130" s="226" customFormat="1" ht="26.25" customHeight="1">
      <c r="A116" s="981"/>
      <c r="B116" s="982"/>
      <c r="C116" s="941" t="s">
        <v>437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228</v>
      </c>
      <c r="AB116" s="838"/>
      <c r="AC116" s="838"/>
      <c r="AD116" s="838"/>
      <c r="AE116" s="839"/>
      <c r="AF116" s="840" t="s">
        <v>228</v>
      </c>
      <c r="AG116" s="838"/>
      <c r="AH116" s="838"/>
      <c r="AI116" s="838"/>
      <c r="AJ116" s="839"/>
      <c r="AK116" s="840" t="s">
        <v>121</v>
      </c>
      <c r="AL116" s="838"/>
      <c r="AM116" s="838"/>
      <c r="AN116" s="838"/>
      <c r="AO116" s="839"/>
      <c r="AP116" s="885" t="s">
        <v>421</v>
      </c>
      <c r="AQ116" s="886"/>
      <c r="AR116" s="886"/>
      <c r="AS116" s="886"/>
      <c r="AT116" s="887"/>
      <c r="AU116" s="997"/>
      <c r="AV116" s="998"/>
      <c r="AW116" s="998"/>
      <c r="AX116" s="998"/>
      <c r="AY116" s="998"/>
      <c r="AZ116" s="924" t="s">
        <v>438</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121</v>
      </c>
      <c r="BW116" s="875"/>
      <c r="BX116" s="875"/>
      <c r="BY116" s="875"/>
      <c r="BZ116" s="875"/>
      <c r="CA116" s="875" t="s">
        <v>121</v>
      </c>
      <c r="CB116" s="875"/>
      <c r="CC116" s="875"/>
      <c r="CD116" s="875"/>
      <c r="CE116" s="875"/>
      <c r="CF116" s="936" t="s">
        <v>121</v>
      </c>
      <c r="CG116" s="937"/>
      <c r="CH116" s="937"/>
      <c r="CI116" s="937"/>
      <c r="CJ116" s="937"/>
      <c r="CK116" s="992"/>
      <c r="CL116" s="879"/>
      <c r="CM116" s="882" t="s">
        <v>439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421</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440</v>
      </c>
      <c r="Z117" s="964"/>
      <c r="AA117" s="969">
        <v>693032</v>
      </c>
      <c r="AB117" s="970"/>
      <c r="AC117" s="970"/>
      <c r="AD117" s="970"/>
      <c r="AE117" s="971"/>
      <c r="AF117" s="972">
        <v>714863</v>
      </c>
      <c r="AG117" s="970"/>
      <c r="AH117" s="970"/>
      <c r="AI117" s="970"/>
      <c r="AJ117" s="971"/>
      <c r="AK117" s="972">
        <v>701418</v>
      </c>
      <c r="AL117" s="970"/>
      <c r="AM117" s="970"/>
      <c r="AN117" s="970"/>
      <c r="AO117" s="971"/>
      <c r="AP117" s="973"/>
      <c r="AQ117" s="974"/>
      <c r="AR117" s="974"/>
      <c r="AS117" s="974"/>
      <c r="AT117" s="975"/>
      <c r="AU117" s="997"/>
      <c r="AV117" s="998"/>
      <c r="AW117" s="998"/>
      <c r="AX117" s="998"/>
      <c r="AY117" s="998"/>
      <c r="AZ117" s="924" t="s">
        <v>441</v>
      </c>
      <c r="BA117" s="925"/>
      <c r="BB117" s="925"/>
      <c r="BC117" s="925"/>
      <c r="BD117" s="925"/>
      <c r="BE117" s="925"/>
      <c r="BF117" s="925"/>
      <c r="BG117" s="925"/>
      <c r="BH117" s="925"/>
      <c r="BI117" s="925"/>
      <c r="BJ117" s="925"/>
      <c r="BK117" s="925"/>
      <c r="BL117" s="925"/>
      <c r="BM117" s="925"/>
      <c r="BN117" s="925"/>
      <c r="BO117" s="925"/>
      <c r="BP117" s="926"/>
      <c r="BQ117" s="874" t="s">
        <v>228</v>
      </c>
      <c r="BR117" s="875"/>
      <c r="BS117" s="875"/>
      <c r="BT117" s="875"/>
      <c r="BU117" s="875"/>
      <c r="BV117" s="875" t="s">
        <v>228</v>
      </c>
      <c r="BW117" s="875"/>
      <c r="BX117" s="875"/>
      <c r="BY117" s="875"/>
      <c r="BZ117" s="875"/>
      <c r="CA117" s="875" t="s">
        <v>228</v>
      </c>
      <c r="CB117" s="875"/>
      <c r="CC117" s="875"/>
      <c r="CD117" s="875"/>
      <c r="CE117" s="875"/>
      <c r="CF117" s="936" t="s">
        <v>228</v>
      </c>
      <c r="CG117" s="937"/>
      <c r="CH117" s="937"/>
      <c r="CI117" s="937"/>
      <c r="CJ117" s="937"/>
      <c r="CK117" s="992"/>
      <c r="CL117" s="879"/>
      <c r="CM117" s="882" t="s">
        <v>442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228</v>
      </c>
      <c r="DH117" s="838"/>
      <c r="DI117" s="838"/>
      <c r="DJ117" s="838"/>
      <c r="DK117" s="839"/>
      <c r="DL117" s="840" t="s">
        <v>228</v>
      </c>
      <c r="DM117" s="838"/>
      <c r="DN117" s="838"/>
      <c r="DO117" s="838"/>
      <c r="DP117" s="839"/>
      <c r="DQ117" s="840" t="s">
        <v>421</v>
      </c>
      <c r="DR117" s="838"/>
      <c r="DS117" s="838"/>
      <c r="DT117" s="838"/>
      <c r="DU117" s="839"/>
      <c r="DV117" s="885" t="s">
        <v>228</v>
      </c>
      <c r="DW117" s="886"/>
      <c r="DX117" s="886"/>
      <c r="DY117" s="886"/>
      <c r="DZ117" s="887"/>
    </row>
    <row r="118" spans="1:130" s="226" customFormat="1" ht="26.25" customHeight="1">
      <c r="A118" s="962" t="s">
        <v>415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413</v>
      </c>
      <c r="AB118" s="963"/>
      <c r="AC118" s="963"/>
      <c r="AD118" s="963"/>
      <c r="AE118" s="964"/>
      <c r="AF118" s="965" t="s">
        <v>295</v>
      </c>
      <c r="AG118" s="963"/>
      <c r="AH118" s="963"/>
      <c r="AI118" s="963"/>
      <c r="AJ118" s="964"/>
      <c r="AK118" s="965" t="s">
        <v>294</v>
      </c>
      <c r="AL118" s="963"/>
      <c r="AM118" s="963"/>
      <c r="AN118" s="963"/>
      <c r="AO118" s="964"/>
      <c r="AP118" s="966" t="s">
        <v>414</v>
      </c>
      <c r="AQ118" s="967"/>
      <c r="AR118" s="967"/>
      <c r="AS118" s="967"/>
      <c r="AT118" s="968"/>
      <c r="AU118" s="997"/>
      <c r="AV118" s="998"/>
      <c r="AW118" s="998"/>
      <c r="AX118" s="998"/>
      <c r="AY118" s="998"/>
      <c r="AZ118" s="940" t="s">
        <v>443</v>
      </c>
      <c r="BA118" s="941"/>
      <c r="BB118" s="941"/>
      <c r="BC118" s="941"/>
      <c r="BD118" s="941"/>
      <c r="BE118" s="941"/>
      <c r="BF118" s="941"/>
      <c r="BG118" s="941"/>
      <c r="BH118" s="941"/>
      <c r="BI118" s="941"/>
      <c r="BJ118" s="941"/>
      <c r="BK118" s="941"/>
      <c r="BL118" s="941"/>
      <c r="BM118" s="941"/>
      <c r="BN118" s="941"/>
      <c r="BO118" s="941"/>
      <c r="BP118" s="942"/>
      <c r="BQ118" s="943" t="s">
        <v>228</v>
      </c>
      <c r="BR118" s="906"/>
      <c r="BS118" s="906"/>
      <c r="BT118" s="906"/>
      <c r="BU118" s="906"/>
      <c r="BV118" s="906" t="s">
        <v>228</v>
      </c>
      <c r="BW118" s="906"/>
      <c r="BX118" s="906"/>
      <c r="BY118" s="906"/>
      <c r="BZ118" s="906"/>
      <c r="CA118" s="906" t="s">
        <v>228</v>
      </c>
      <c r="CB118" s="906"/>
      <c r="CC118" s="906"/>
      <c r="CD118" s="906"/>
      <c r="CE118" s="906"/>
      <c r="CF118" s="936" t="s">
        <v>228</v>
      </c>
      <c r="CG118" s="937"/>
      <c r="CH118" s="937"/>
      <c r="CI118" s="937"/>
      <c r="CJ118" s="937"/>
      <c r="CK118" s="992"/>
      <c r="CL118" s="879"/>
      <c r="CM118" s="882" t="s">
        <v>444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228</v>
      </c>
      <c r="DM118" s="838"/>
      <c r="DN118" s="838"/>
      <c r="DO118" s="838"/>
      <c r="DP118" s="839"/>
      <c r="DQ118" s="840" t="s">
        <v>228</v>
      </c>
      <c r="DR118" s="838"/>
      <c r="DS118" s="838"/>
      <c r="DT118" s="838"/>
      <c r="DU118" s="839"/>
      <c r="DV118" s="885" t="s">
        <v>121</v>
      </c>
      <c r="DW118" s="886"/>
      <c r="DX118" s="886"/>
      <c r="DY118" s="886"/>
      <c r="DZ118" s="887"/>
    </row>
    <row r="119" spans="1:130" s="226" customFormat="1" ht="26.25" customHeight="1">
      <c r="A119" s="876" t="s">
        <v>418</v>
      </c>
      <c r="B119" s="877"/>
      <c r="C119" s="952" t="s">
        <v>419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421</v>
      </c>
      <c r="AL119" s="956"/>
      <c r="AM119" s="956"/>
      <c r="AN119" s="956"/>
      <c r="AO119" s="957"/>
      <c r="AP119" s="959" t="s">
        <v>121</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445</v>
      </c>
      <c r="BP119" s="939"/>
      <c r="BQ119" s="943">
        <v>8899690</v>
      </c>
      <c r="BR119" s="906"/>
      <c r="BS119" s="906"/>
      <c r="BT119" s="906"/>
      <c r="BU119" s="906"/>
      <c r="BV119" s="906">
        <v>8830695</v>
      </c>
      <c r="BW119" s="906"/>
      <c r="BX119" s="906"/>
      <c r="BY119" s="906"/>
      <c r="BZ119" s="906"/>
      <c r="CA119" s="906">
        <v>8847427</v>
      </c>
      <c r="CB119" s="906"/>
      <c r="CC119" s="906"/>
      <c r="CD119" s="906"/>
      <c r="CE119" s="906"/>
      <c r="CF119" s="804"/>
      <c r="CG119" s="805"/>
      <c r="CH119" s="805"/>
      <c r="CI119" s="805"/>
      <c r="CJ119" s="895"/>
      <c r="CK119" s="993"/>
      <c r="CL119" s="881"/>
      <c r="CM119" s="899" t="s">
        <v>446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228</v>
      </c>
      <c r="DH119" s="821"/>
      <c r="DI119" s="821"/>
      <c r="DJ119" s="821"/>
      <c r="DK119" s="822"/>
      <c r="DL119" s="823" t="s">
        <v>228</v>
      </c>
      <c r="DM119" s="821"/>
      <c r="DN119" s="821"/>
      <c r="DO119" s="821"/>
      <c r="DP119" s="822"/>
      <c r="DQ119" s="823" t="s">
        <v>228</v>
      </c>
      <c r="DR119" s="821"/>
      <c r="DS119" s="821"/>
      <c r="DT119" s="821"/>
      <c r="DU119" s="822"/>
      <c r="DV119" s="909" t="s">
        <v>228</v>
      </c>
      <c r="DW119" s="910"/>
      <c r="DX119" s="910"/>
      <c r="DY119" s="910"/>
      <c r="DZ119" s="911"/>
    </row>
    <row r="120" spans="1:130" s="226" customFormat="1" ht="26.25" customHeight="1">
      <c r="A120" s="878"/>
      <c r="B120" s="879"/>
      <c r="C120" s="882" t="s">
        <v>423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228</v>
      </c>
      <c r="AB120" s="838"/>
      <c r="AC120" s="838"/>
      <c r="AD120" s="838"/>
      <c r="AE120" s="839"/>
      <c r="AF120" s="840" t="s">
        <v>228</v>
      </c>
      <c r="AG120" s="838"/>
      <c r="AH120" s="838"/>
      <c r="AI120" s="838"/>
      <c r="AJ120" s="839"/>
      <c r="AK120" s="840" t="s">
        <v>228</v>
      </c>
      <c r="AL120" s="838"/>
      <c r="AM120" s="838"/>
      <c r="AN120" s="838"/>
      <c r="AO120" s="839"/>
      <c r="AP120" s="885" t="s">
        <v>228</v>
      </c>
      <c r="AQ120" s="886"/>
      <c r="AR120" s="886"/>
      <c r="AS120" s="886"/>
      <c r="AT120" s="887"/>
      <c r="AU120" s="944" t="s">
        <v>447</v>
      </c>
      <c r="AV120" s="945"/>
      <c r="AW120" s="945"/>
      <c r="AX120" s="945"/>
      <c r="AY120" s="946"/>
      <c r="AZ120" s="921" t="s">
        <v>448</v>
      </c>
      <c r="BA120" s="866"/>
      <c r="BB120" s="866"/>
      <c r="BC120" s="866"/>
      <c r="BD120" s="866"/>
      <c r="BE120" s="866"/>
      <c r="BF120" s="866"/>
      <c r="BG120" s="866"/>
      <c r="BH120" s="866"/>
      <c r="BI120" s="866"/>
      <c r="BJ120" s="866"/>
      <c r="BK120" s="866"/>
      <c r="BL120" s="866"/>
      <c r="BM120" s="866"/>
      <c r="BN120" s="866"/>
      <c r="BO120" s="866"/>
      <c r="BP120" s="867"/>
      <c r="BQ120" s="922">
        <v>4686686</v>
      </c>
      <c r="BR120" s="903"/>
      <c r="BS120" s="903"/>
      <c r="BT120" s="903"/>
      <c r="BU120" s="903"/>
      <c r="BV120" s="903">
        <v>4753011</v>
      </c>
      <c r="BW120" s="903"/>
      <c r="BX120" s="903"/>
      <c r="BY120" s="903"/>
      <c r="BZ120" s="903"/>
      <c r="CA120" s="903">
        <v>4790481</v>
      </c>
      <c r="CB120" s="903"/>
      <c r="CC120" s="903"/>
      <c r="CD120" s="903"/>
      <c r="CE120" s="903"/>
      <c r="CF120" s="927">
        <v>113.8</v>
      </c>
      <c r="CG120" s="928"/>
      <c r="CH120" s="928"/>
      <c r="CI120" s="928"/>
      <c r="CJ120" s="928"/>
      <c r="CK120" s="929" t="s">
        <v>449</v>
      </c>
      <c r="CL120" s="913"/>
      <c r="CM120" s="913"/>
      <c r="CN120" s="913"/>
      <c r="CO120" s="914"/>
      <c r="CP120" s="933" t="s">
        <v>394</v>
      </c>
      <c r="CQ120" s="934"/>
      <c r="CR120" s="934"/>
      <c r="CS120" s="934"/>
      <c r="CT120" s="934"/>
      <c r="CU120" s="934"/>
      <c r="CV120" s="934"/>
      <c r="CW120" s="934"/>
      <c r="CX120" s="934"/>
      <c r="CY120" s="934"/>
      <c r="CZ120" s="934"/>
      <c r="DA120" s="934"/>
      <c r="DB120" s="934"/>
      <c r="DC120" s="934"/>
      <c r="DD120" s="934"/>
      <c r="DE120" s="934"/>
      <c r="DF120" s="935"/>
      <c r="DG120" s="922">
        <v>1910000</v>
      </c>
      <c r="DH120" s="903"/>
      <c r="DI120" s="903"/>
      <c r="DJ120" s="903"/>
      <c r="DK120" s="903"/>
      <c r="DL120" s="903">
        <v>1961157</v>
      </c>
      <c r="DM120" s="903"/>
      <c r="DN120" s="903"/>
      <c r="DO120" s="903"/>
      <c r="DP120" s="903"/>
      <c r="DQ120" s="903">
        <v>2031638</v>
      </c>
      <c r="DR120" s="903"/>
      <c r="DS120" s="903"/>
      <c r="DT120" s="903"/>
      <c r="DU120" s="903"/>
      <c r="DV120" s="904">
        <v>48.2</v>
      </c>
      <c r="DW120" s="904"/>
      <c r="DX120" s="904"/>
      <c r="DY120" s="904"/>
      <c r="DZ120" s="905"/>
    </row>
    <row r="121" spans="1:130" s="226" customFormat="1" ht="26.25" customHeight="1">
      <c r="A121" s="878"/>
      <c r="B121" s="879"/>
      <c r="C121" s="924" t="s">
        <v>450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421</v>
      </c>
      <c r="AB121" s="838"/>
      <c r="AC121" s="838"/>
      <c r="AD121" s="838"/>
      <c r="AE121" s="839"/>
      <c r="AF121" s="840" t="s">
        <v>228</v>
      </c>
      <c r="AG121" s="838"/>
      <c r="AH121" s="838"/>
      <c r="AI121" s="838"/>
      <c r="AJ121" s="839"/>
      <c r="AK121" s="840" t="s">
        <v>228</v>
      </c>
      <c r="AL121" s="838"/>
      <c r="AM121" s="838"/>
      <c r="AN121" s="838"/>
      <c r="AO121" s="839"/>
      <c r="AP121" s="885" t="s">
        <v>228</v>
      </c>
      <c r="AQ121" s="886"/>
      <c r="AR121" s="886"/>
      <c r="AS121" s="886"/>
      <c r="AT121" s="887"/>
      <c r="AU121" s="947"/>
      <c r="AV121" s="948"/>
      <c r="AW121" s="948"/>
      <c r="AX121" s="948"/>
      <c r="AY121" s="949"/>
      <c r="AZ121" s="873" t="s">
        <v>451</v>
      </c>
      <c r="BA121" s="808"/>
      <c r="BB121" s="808"/>
      <c r="BC121" s="808"/>
      <c r="BD121" s="808"/>
      <c r="BE121" s="808"/>
      <c r="BF121" s="808"/>
      <c r="BG121" s="808"/>
      <c r="BH121" s="808"/>
      <c r="BI121" s="808"/>
      <c r="BJ121" s="808"/>
      <c r="BK121" s="808"/>
      <c r="BL121" s="808"/>
      <c r="BM121" s="808"/>
      <c r="BN121" s="808"/>
      <c r="BO121" s="808"/>
      <c r="BP121" s="809"/>
      <c r="BQ121" s="874">
        <v>167165</v>
      </c>
      <c r="BR121" s="875"/>
      <c r="BS121" s="875"/>
      <c r="BT121" s="875"/>
      <c r="BU121" s="875"/>
      <c r="BV121" s="875">
        <v>135207</v>
      </c>
      <c r="BW121" s="875"/>
      <c r="BX121" s="875"/>
      <c r="BY121" s="875"/>
      <c r="BZ121" s="875"/>
      <c r="CA121" s="875">
        <v>112994</v>
      </c>
      <c r="CB121" s="875"/>
      <c r="CC121" s="875"/>
      <c r="CD121" s="875"/>
      <c r="CE121" s="875"/>
      <c r="CF121" s="936">
        <v>2.7</v>
      </c>
      <c r="CG121" s="937"/>
      <c r="CH121" s="937"/>
      <c r="CI121" s="937"/>
      <c r="CJ121" s="937"/>
      <c r="CK121" s="930"/>
      <c r="CL121" s="916"/>
      <c r="CM121" s="916"/>
      <c r="CN121" s="916"/>
      <c r="CO121" s="917"/>
      <c r="CP121" s="896" t="s">
        <v>391</v>
      </c>
      <c r="CQ121" s="897"/>
      <c r="CR121" s="897"/>
      <c r="CS121" s="897"/>
      <c r="CT121" s="897"/>
      <c r="CU121" s="897"/>
      <c r="CV121" s="897"/>
      <c r="CW121" s="897"/>
      <c r="CX121" s="897"/>
      <c r="CY121" s="897"/>
      <c r="CZ121" s="897"/>
      <c r="DA121" s="897"/>
      <c r="DB121" s="897"/>
      <c r="DC121" s="897"/>
      <c r="DD121" s="897"/>
      <c r="DE121" s="897"/>
      <c r="DF121" s="898"/>
      <c r="DG121" s="874" t="s">
        <v>228</v>
      </c>
      <c r="DH121" s="875"/>
      <c r="DI121" s="875"/>
      <c r="DJ121" s="875"/>
      <c r="DK121" s="875"/>
      <c r="DL121" s="875" t="s">
        <v>421</v>
      </c>
      <c r="DM121" s="875"/>
      <c r="DN121" s="875"/>
      <c r="DO121" s="875"/>
      <c r="DP121" s="875"/>
      <c r="DQ121" s="875" t="s">
        <v>228</v>
      </c>
      <c r="DR121" s="875"/>
      <c r="DS121" s="875"/>
      <c r="DT121" s="875"/>
      <c r="DU121" s="875"/>
      <c r="DV121" s="852" t="s">
        <v>228</v>
      </c>
      <c r="DW121" s="852"/>
      <c r="DX121" s="852"/>
      <c r="DY121" s="852"/>
      <c r="DZ121" s="853"/>
    </row>
    <row r="122" spans="1:130" s="226" customFormat="1" ht="26.25" customHeight="1">
      <c r="A122" s="878"/>
      <c r="B122" s="879"/>
      <c r="C122" s="882" t="s">
        <v>433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421</v>
      </c>
      <c r="AB122" s="838"/>
      <c r="AC122" s="838"/>
      <c r="AD122" s="838"/>
      <c r="AE122" s="839"/>
      <c r="AF122" s="840" t="s">
        <v>121</v>
      </c>
      <c r="AG122" s="838"/>
      <c r="AH122" s="838"/>
      <c r="AI122" s="838"/>
      <c r="AJ122" s="839"/>
      <c r="AK122" s="840" t="s">
        <v>421</v>
      </c>
      <c r="AL122" s="838"/>
      <c r="AM122" s="838"/>
      <c r="AN122" s="838"/>
      <c r="AO122" s="839"/>
      <c r="AP122" s="885" t="s">
        <v>228</v>
      </c>
      <c r="AQ122" s="886"/>
      <c r="AR122" s="886"/>
      <c r="AS122" s="886"/>
      <c r="AT122" s="887"/>
      <c r="AU122" s="947"/>
      <c r="AV122" s="948"/>
      <c r="AW122" s="948"/>
      <c r="AX122" s="948"/>
      <c r="AY122" s="949"/>
      <c r="AZ122" s="940" t="s">
        <v>452</v>
      </c>
      <c r="BA122" s="941"/>
      <c r="BB122" s="941"/>
      <c r="BC122" s="941"/>
      <c r="BD122" s="941"/>
      <c r="BE122" s="941"/>
      <c r="BF122" s="941"/>
      <c r="BG122" s="941"/>
      <c r="BH122" s="941"/>
      <c r="BI122" s="941"/>
      <c r="BJ122" s="941"/>
      <c r="BK122" s="941"/>
      <c r="BL122" s="941"/>
      <c r="BM122" s="941"/>
      <c r="BN122" s="941"/>
      <c r="BO122" s="941"/>
      <c r="BP122" s="942"/>
      <c r="BQ122" s="943">
        <v>5303699</v>
      </c>
      <c r="BR122" s="906"/>
      <c r="BS122" s="906"/>
      <c r="BT122" s="906"/>
      <c r="BU122" s="906"/>
      <c r="BV122" s="906">
        <v>4468402</v>
      </c>
      <c r="BW122" s="906"/>
      <c r="BX122" s="906"/>
      <c r="BY122" s="906"/>
      <c r="BZ122" s="906"/>
      <c r="CA122" s="906">
        <v>5488946</v>
      </c>
      <c r="CB122" s="906"/>
      <c r="CC122" s="906"/>
      <c r="CD122" s="906"/>
      <c r="CE122" s="906"/>
      <c r="CF122" s="907">
        <v>130.30000000000001</v>
      </c>
      <c r="CG122" s="908"/>
      <c r="CH122" s="908"/>
      <c r="CI122" s="908"/>
      <c r="CJ122" s="908"/>
      <c r="CK122" s="930"/>
      <c r="CL122" s="916"/>
      <c r="CM122" s="916"/>
      <c r="CN122" s="916"/>
      <c r="CO122" s="917"/>
      <c r="CP122" s="896" t="s">
        <v>453</v>
      </c>
      <c r="CQ122" s="897"/>
      <c r="CR122" s="897"/>
      <c r="CS122" s="897"/>
      <c r="CT122" s="897"/>
      <c r="CU122" s="897"/>
      <c r="CV122" s="897"/>
      <c r="CW122" s="897"/>
      <c r="CX122" s="897"/>
      <c r="CY122" s="897"/>
      <c r="CZ122" s="897"/>
      <c r="DA122" s="897"/>
      <c r="DB122" s="897"/>
      <c r="DC122" s="897"/>
      <c r="DD122" s="897"/>
      <c r="DE122" s="897"/>
      <c r="DF122" s="898"/>
      <c r="DG122" s="874" t="s">
        <v>228</v>
      </c>
      <c r="DH122" s="875"/>
      <c r="DI122" s="875"/>
      <c r="DJ122" s="875"/>
      <c r="DK122" s="875"/>
      <c r="DL122" s="875" t="s">
        <v>121</v>
      </c>
      <c r="DM122" s="875"/>
      <c r="DN122" s="875"/>
      <c r="DO122" s="875"/>
      <c r="DP122" s="875"/>
      <c r="DQ122" s="875" t="s">
        <v>121</v>
      </c>
      <c r="DR122" s="875"/>
      <c r="DS122" s="875"/>
      <c r="DT122" s="875"/>
      <c r="DU122" s="875"/>
      <c r="DV122" s="852" t="s">
        <v>121</v>
      </c>
      <c r="DW122" s="852"/>
      <c r="DX122" s="852"/>
      <c r="DY122" s="852"/>
      <c r="DZ122" s="853"/>
    </row>
    <row r="123" spans="1:130" s="226" customFormat="1" ht="26.25" customHeight="1">
      <c r="A123" s="878"/>
      <c r="B123" s="879"/>
      <c r="C123" s="882" t="s">
        <v>439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121</v>
      </c>
      <c r="AL123" s="838"/>
      <c r="AM123" s="838"/>
      <c r="AN123" s="838"/>
      <c r="AO123" s="839"/>
      <c r="AP123" s="885" t="s">
        <v>228</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454</v>
      </c>
      <c r="BP123" s="939"/>
      <c r="BQ123" s="893">
        <v>10157550</v>
      </c>
      <c r="BR123" s="894"/>
      <c r="BS123" s="894"/>
      <c r="BT123" s="894"/>
      <c r="BU123" s="894"/>
      <c r="BV123" s="894">
        <v>9356620</v>
      </c>
      <c r="BW123" s="894"/>
      <c r="BX123" s="894"/>
      <c r="BY123" s="894"/>
      <c r="BZ123" s="894"/>
      <c r="CA123" s="894">
        <v>10392421</v>
      </c>
      <c r="CB123" s="894"/>
      <c r="CC123" s="894"/>
      <c r="CD123" s="894"/>
      <c r="CE123" s="894"/>
      <c r="CF123" s="804"/>
      <c r="CG123" s="805"/>
      <c r="CH123" s="805"/>
      <c r="CI123" s="805"/>
      <c r="CJ123" s="895"/>
      <c r="CK123" s="930"/>
      <c r="CL123" s="916"/>
      <c r="CM123" s="916"/>
      <c r="CN123" s="916"/>
      <c r="CO123" s="917"/>
      <c r="CP123" s="896" t="s">
        <v>455</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121</v>
      </c>
      <c r="DR123" s="838"/>
      <c r="DS123" s="838"/>
      <c r="DT123" s="838"/>
      <c r="DU123" s="839"/>
      <c r="DV123" s="885" t="s">
        <v>121</v>
      </c>
      <c r="DW123" s="886"/>
      <c r="DX123" s="886"/>
      <c r="DY123" s="886"/>
      <c r="DZ123" s="887"/>
    </row>
    <row r="124" spans="1:130" s="226" customFormat="1" ht="26.25" customHeight="1" thickBot="1">
      <c r="A124" s="878"/>
      <c r="B124" s="879"/>
      <c r="C124" s="882" t="s">
        <v>442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456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228</v>
      </c>
      <c r="BR124" s="892"/>
      <c r="BS124" s="892"/>
      <c r="BT124" s="892"/>
      <c r="BU124" s="892"/>
      <c r="BV124" s="892" t="s">
        <v>228</v>
      </c>
      <c r="BW124" s="892"/>
      <c r="BX124" s="892"/>
      <c r="BY124" s="892"/>
      <c r="BZ124" s="892"/>
      <c r="CA124" s="892" t="s">
        <v>121</v>
      </c>
      <c r="CB124" s="892"/>
      <c r="CC124" s="892"/>
      <c r="CD124" s="892"/>
      <c r="CE124" s="892"/>
      <c r="CF124" s="782"/>
      <c r="CG124" s="783"/>
      <c r="CH124" s="783"/>
      <c r="CI124" s="783"/>
      <c r="CJ124" s="923"/>
      <c r="CK124" s="931"/>
      <c r="CL124" s="931"/>
      <c r="CM124" s="931"/>
      <c r="CN124" s="931"/>
      <c r="CO124" s="932"/>
      <c r="CP124" s="896" t="s">
        <v>457</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c r="A125" s="878"/>
      <c r="B125" s="879"/>
      <c r="C125" s="882" t="s">
        <v>444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458</v>
      </c>
      <c r="CL125" s="913"/>
      <c r="CM125" s="913"/>
      <c r="CN125" s="913"/>
      <c r="CO125" s="914"/>
      <c r="CP125" s="921" t="s">
        <v>459</v>
      </c>
      <c r="CQ125" s="866"/>
      <c r="CR125" s="866"/>
      <c r="CS125" s="866"/>
      <c r="CT125" s="866"/>
      <c r="CU125" s="866"/>
      <c r="CV125" s="866"/>
      <c r="CW125" s="866"/>
      <c r="CX125" s="866"/>
      <c r="CY125" s="866"/>
      <c r="CZ125" s="866"/>
      <c r="DA125" s="866"/>
      <c r="DB125" s="866"/>
      <c r="DC125" s="866"/>
      <c r="DD125" s="866"/>
      <c r="DE125" s="866"/>
      <c r="DF125" s="867"/>
      <c r="DG125" s="922" t="s">
        <v>228</v>
      </c>
      <c r="DH125" s="903"/>
      <c r="DI125" s="903"/>
      <c r="DJ125" s="903"/>
      <c r="DK125" s="903"/>
      <c r="DL125" s="903" t="s">
        <v>121</v>
      </c>
      <c r="DM125" s="903"/>
      <c r="DN125" s="903"/>
      <c r="DO125" s="903"/>
      <c r="DP125" s="903"/>
      <c r="DQ125" s="903" t="s">
        <v>228</v>
      </c>
      <c r="DR125" s="903"/>
      <c r="DS125" s="903"/>
      <c r="DT125" s="903"/>
      <c r="DU125" s="903"/>
      <c r="DV125" s="904" t="s">
        <v>121</v>
      </c>
      <c r="DW125" s="904"/>
      <c r="DX125" s="904"/>
      <c r="DY125" s="904"/>
      <c r="DZ125" s="905"/>
    </row>
    <row r="126" spans="1:130" s="226" customFormat="1" ht="26.25" customHeight="1" thickBot="1">
      <c r="A126" s="878"/>
      <c r="B126" s="879"/>
      <c r="C126" s="882" t="s">
        <v>446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228</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460</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228</v>
      </c>
      <c r="DW126" s="852"/>
      <c r="DX126" s="852"/>
      <c r="DY126" s="852"/>
      <c r="DZ126" s="853"/>
    </row>
    <row r="127" spans="1:130" s="226" customFormat="1" ht="26.25" customHeight="1">
      <c r="A127" s="880"/>
      <c r="B127" s="881"/>
      <c r="C127" s="899" t="s">
        <v>461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121</v>
      </c>
      <c r="AG127" s="838"/>
      <c r="AH127" s="838"/>
      <c r="AI127" s="838"/>
      <c r="AJ127" s="839"/>
      <c r="AK127" s="840" t="s">
        <v>121</v>
      </c>
      <c r="AL127" s="838"/>
      <c r="AM127" s="838"/>
      <c r="AN127" s="838"/>
      <c r="AO127" s="839"/>
      <c r="AP127" s="885" t="s">
        <v>121</v>
      </c>
      <c r="AQ127" s="886"/>
      <c r="AR127" s="886"/>
      <c r="AS127" s="886"/>
      <c r="AT127" s="887"/>
      <c r="AU127" s="262"/>
      <c r="AV127" s="262"/>
      <c r="AW127" s="262"/>
      <c r="AX127" s="902" t="s">
        <v>462</v>
      </c>
      <c r="AY127" s="870"/>
      <c r="AZ127" s="870"/>
      <c r="BA127" s="870"/>
      <c r="BB127" s="870"/>
      <c r="BC127" s="870"/>
      <c r="BD127" s="870"/>
      <c r="BE127" s="871"/>
      <c r="BF127" s="869" t="s">
        <v>463</v>
      </c>
      <c r="BG127" s="870"/>
      <c r="BH127" s="870"/>
      <c r="BI127" s="870"/>
      <c r="BJ127" s="870"/>
      <c r="BK127" s="870"/>
      <c r="BL127" s="871"/>
      <c r="BM127" s="869" t="s">
        <v>464</v>
      </c>
      <c r="BN127" s="870"/>
      <c r="BO127" s="870"/>
      <c r="BP127" s="870"/>
      <c r="BQ127" s="870"/>
      <c r="BR127" s="870"/>
      <c r="BS127" s="871"/>
      <c r="BT127" s="869" t="s">
        <v>465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466</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c r="A128" s="854" t="s">
        <v>467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468</v>
      </c>
      <c r="X128" s="856"/>
      <c r="Y128" s="856"/>
      <c r="Z128" s="857"/>
      <c r="AA128" s="858">
        <v>28089</v>
      </c>
      <c r="AB128" s="859"/>
      <c r="AC128" s="859"/>
      <c r="AD128" s="859"/>
      <c r="AE128" s="860"/>
      <c r="AF128" s="861">
        <v>23450</v>
      </c>
      <c r="AG128" s="859"/>
      <c r="AH128" s="859"/>
      <c r="AI128" s="859"/>
      <c r="AJ128" s="860"/>
      <c r="AK128" s="861">
        <v>23076</v>
      </c>
      <c r="AL128" s="859"/>
      <c r="AM128" s="859"/>
      <c r="AN128" s="859"/>
      <c r="AO128" s="860"/>
      <c r="AP128" s="862"/>
      <c r="AQ128" s="863"/>
      <c r="AR128" s="863"/>
      <c r="AS128" s="863"/>
      <c r="AT128" s="864"/>
      <c r="AU128" s="262"/>
      <c r="AV128" s="262"/>
      <c r="AW128" s="262"/>
      <c r="AX128" s="865" t="s">
        <v>469</v>
      </c>
      <c r="AY128" s="866"/>
      <c r="AZ128" s="866"/>
      <c r="BA128" s="866"/>
      <c r="BB128" s="866"/>
      <c r="BC128" s="866"/>
      <c r="BD128" s="866"/>
      <c r="BE128" s="867"/>
      <c r="BF128" s="844" t="s">
        <v>121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470</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228</v>
      </c>
      <c r="DM128" s="849"/>
      <c r="DN128" s="849"/>
      <c r="DO128" s="849"/>
      <c r="DP128" s="849"/>
      <c r="DQ128" s="849" t="s">
        <v>228</v>
      </c>
      <c r="DR128" s="849"/>
      <c r="DS128" s="849"/>
      <c r="DT128" s="849"/>
      <c r="DU128" s="849"/>
      <c r="DV128" s="850" t="s">
        <v>228</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471</v>
      </c>
      <c r="X129" s="835"/>
      <c r="Y129" s="835"/>
      <c r="Z129" s="836"/>
      <c r="AA129" s="837">
        <v>4614600</v>
      </c>
      <c r="AB129" s="838"/>
      <c r="AC129" s="838"/>
      <c r="AD129" s="838"/>
      <c r="AE129" s="839"/>
      <c r="AF129" s="840">
        <v>4660149</v>
      </c>
      <c r="AG129" s="838"/>
      <c r="AH129" s="838"/>
      <c r="AI129" s="838"/>
      <c r="AJ129" s="839"/>
      <c r="AK129" s="840">
        <v>4659390</v>
      </c>
      <c r="AL129" s="838"/>
      <c r="AM129" s="838"/>
      <c r="AN129" s="838"/>
      <c r="AO129" s="839"/>
      <c r="AP129" s="841"/>
      <c r="AQ129" s="842"/>
      <c r="AR129" s="842"/>
      <c r="AS129" s="842"/>
      <c r="AT129" s="843"/>
      <c r="AU129" s="264"/>
      <c r="AV129" s="264"/>
      <c r="AW129" s="264"/>
      <c r="AX129" s="807" t="s">
        <v>472</v>
      </c>
      <c r="AY129" s="808"/>
      <c r="AZ129" s="808"/>
      <c r="BA129" s="808"/>
      <c r="BB129" s="808"/>
      <c r="BC129" s="808"/>
      <c r="BD129" s="808"/>
      <c r="BE129" s="809"/>
      <c r="BF129" s="827" t="s">
        <v>121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474</v>
      </c>
      <c r="X130" s="835"/>
      <c r="Y130" s="835"/>
      <c r="Z130" s="836"/>
      <c r="AA130" s="837">
        <v>481987</v>
      </c>
      <c r="AB130" s="838"/>
      <c r="AC130" s="838"/>
      <c r="AD130" s="838"/>
      <c r="AE130" s="839"/>
      <c r="AF130" s="840">
        <v>484859</v>
      </c>
      <c r="AG130" s="838"/>
      <c r="AH130" s="838"/>
      <c r="AI130" s="838"/>
      <c r="AJ130" s="839"/>
      <c r="AK130" s="840">
        <v>448164</v>
      </c>
      <c r="AL130" s="838"/>
      <c r="AM130" s="838"/>
      <c r="AN130" s="838"/>
      <c r="AO130" s="839"/>
      <c r="AP130" s="841"/>
      <c r="AQ130" s="842"/>
      <c r="AR130" s="842"/>
      <c r="AS130" s="842"/>
      <c r="AT130" s="843"/>
      <c r="AU130" s="264"/>
      <c r="AV130" s="264"/>
      <c r="AW130" s="264"/>
      <c r="AX130" s="807" t="s">
        <v>475</v>
      </c>
      <c r="AY130" s="808"/>
      <c r="AZ130" s="808"/>
      <c r="BA130" s="808"/>
      <c r="BB130" s="808"/>
      <c r="BC130" s="808"/>
      <c r="BD130" s="808"/>
      <c r="BE130" s="809"/>
      <c r="BF130" s="810">
        <v>4.9000000000000004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476</v>
      </c>
      <c r="X131" s="818"/>
      <c r="Y131" s="818"/>
      <c r="Z131" s="819"/>
      <c r="AA131" s="820">
        <v>4132613</v>
      </c>
      <c r="AB131" s="821"/>
      <c r="AC131" s="821"/>
      <c r="AD131" s="821"/>
      <c r="AE131" s="822"/>
      <c r="AF131" s="823">
        <v>4175290</v>
      </c>
      <c r="AG131" s="821"/>
      <c r="AH131" s="821"/>
      <c r="AI131" s="821"/>
      <c r="AJ131" s="822"/>
      <c r="AK131" s="823">
        <v>4211226</v>
      </c>
      <c r="AL131" s="821"/>
      <c r="AM131" s="821"/>
      <c r="AN131" s="821"/>
      <c r="AO131" s="822"/>
      <c r="AP131" s="824"/>
      <c r="AQ131" s="825"/>
      <c r="AR131" s="825"/>
      <c r="AS131" s="825"/>
      <c r="AT131" s="826"/>
      <c r="AU131" s="264"/>
      <c r="AV131" s="264"/>
      <c r="AW131" s="264"/>
      <c r="AX131" s="785" t="s">
        <v>477</v>
      </c>
      <c r="AY131" s="786"/>
      <c r="AZ131" s="786"/>
      <c r="BA131" s="786"/>
      <c r="BB131" s="786"/>
      <c r="BC131" s="786"/>
      <c r="BD131" s="786"/>
      <c r="BE131" s="787"/>
      <c r="BF131" s="788" t="s">
        <v>121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478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479</v>
      </c>
      <c r="W132" s="798"/>
      <c r="X132" s="798"/>
      <c r="Y132" s="798"/>
      <c r="Z132" s="799"/>
      <c r="AA132" s="800">
        <v>4.4271263730000001</v>
      </c>
      <c r="AB132" s="801"/>
      <c r="AC132" s="801"/>
      <c r="AD132" s="801"/>
      <c r="AE132" s="802"/>
      <c r="AF132" s="803">
        <v>4.9470575700000001</v>
      </c>
      <c r="AG132" s="801"/>
      <c r="AH132" s="801"/>
      <c r="AI132" s="801"/>
      <c r="AJ132" s="802"/>
      <c r="AK132" s="803">
        <v>5.465819217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480</v>
      </c>
      <c r="W133" s="777"/>
      <c r="X133" s="777"/>
      <c r="Y133" s="777"/>
      <c r="Z133" s="778"/>
      <c r="AA133" s="779">
        <v>3.2</v>
      </c>
      <c r="AB133" s="780"/>
      <c r="AC133" s="780"/>
      <c r="AD133" s="780"/>
      <c r="AE133" s="781"/>
      <c r="AF133" s="779">
        <v>4.2</v>
      </c>
      <c r="AG133" s="780"/>
      <c r="AH133" s="780"/>
      <c r="AI133" s="780"/>
      <c r="AJ133" s="781"/>
      <c r="AK133" s="779">
        <v>4.9000000000000004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BL0ep+cPGsNnfMSK9fyN3rlQ6LttfkLPCrJh1b1K7/e0A1qgbD2oVay1q9e4xTeb2+BpszvLc0Y0aHlaxKExw==" saltValue="wTsZXSFXp/Bgy8hGuRVl7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79"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nokpZD8mjxYesCaTQ/4SqPOCo/VETlF39k2y/c86RQ1K9ilUHxOsYqq2kaleq5GF75FC0Rync8GXCAU9BS3wA==" saltValue="bh0tXuNDIUPAcR6MbehV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7KyT8PL0z99JqXshAf4PzyXlR0NfVm3sbXDi7YSefemFCInSwu207V4O2JkCxsmRo8eTjB1PdC3R0U1Z+4Olg==" saltValue="OTBJAbNdRjD9bXGYcGA3b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484</v>
      </c>
      <c r="AP7" s="283"/>
      <c r="AQ7" s="284" t="s">
        <v>485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486</v>
      </c>
      <c r="AQ8" s="290" t="s">
        <v>487</v>
      </c>
      <c r="AR8" s="291" t="s">
        <v>488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489</v>
      </c>
      <c r="AL9" s="1207"/>
      <c r="AM9" s="1207"/>
      <c r="AN9" s="1208"/>
      <c r="AO9" s="292">
        <v>961312</v>
      </c>
      <c r="AP9" s="292">
        <v>41522</v>
      </c>
      <c r="AQ9" s="293">
        <v>55995</v>
      </c>
      <c r="AR9" s="294">
        <v>-25.8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490</v>
      </c>
      <c r="AL10" s="1207"/>
      <c r="AM10" s="1207"/>
      <c r="AN10" s="1208"/>
      <c r="AO10" s="295">
        <v>203953</v>
      </c>
      <c r="AP10" s="295">
        <v>8809</v>
      </c>
      <c r="AQ10" s="296">
        <v>5813</v>
      </c>
      <c r="AR10" s="297">
        <v>51.5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491</v>
      </c>
      <c r="AL11" s="1207"/>
      <c r="AM11" s="1207"/>
      <c r="AN11" s="1208"/>
      <c r="AO11" s="295">
        <v>107846</v>
      </c>
      <c r="AP11" s="295">
        <v>4658</v>
      </c>
      <c r="AQ11" s="296">
        <v>8381</v>
      </c>
      <c r="AR11" s="297">
        <v>-44.4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492</v>
      </c>
      <c r="AL12" s="1207"/>
      <c r="AM12" s="1207"/>
      <c r="AN12" s="1208"/>
      <c r="AO12" s="295" t="s">
        <v>493</v>
      </c>
      <c r="AP12" s="295" t="s">
        <v>493</v>
      </c>
      <c r="AQ12" s="296">
        <v>170</v>
      </c>
      <c r="AR12" s="297" t="s">
        <v>493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494</v>
      </c>
      <c r="AL13" s="1207"/>
      <c r="AM13" s="1207"/>
      <c r="AN13" s="1208"/>
      <c r="AO13" s="295" t="s">
        <v>493</v>
      </c>
      <c r="AP13" s="295" t="s">
        <v>493</v>
      </c>
      <c r="AQ13" s="296">
        <v>1</v>
      </c>
      <c r="AR13" s="297" t="s">
        <v>493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495</v>
      </c>
      <c r="AL14" s="1207"/>
      <c r="AM14" s="1207"/>
      <c r="AN14" s="1208"/>
      <c r="AO14" s="295">
        <v>47160</v>
      </c>
      <c r="AP14" s="295">
        <v>2037</v>
      </c>
      <c r="AQ14" s="296">
        <v>2724</v>
      </c>
      <c r="AR14" s="297">
        <v>-25.2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496</v>
      </c>
      <c r="AL15" s="1207"/>
      <c r="AM15" s="1207"/>
      <c r="AN15" s="1208"/>
      <c r="AO15" s="295">
        <v>12496</v>
      </c>
      <c r="AP15" s="295">
        <v>540</v>
      </c>
      <c r="AQ15" s="296">
        <v>1180</v>
      </c>
      <c r="AR15" s="297">
        <v>-54.2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497</v>
      </c>
      <c r="AL16" s="1210"/>
      <c r="AM16" s="1210"/>
      <c r="AN16" s="1211"/>
      <c r="AO16" s="295">
        <v>-91505</v>
      </c>
      <c r="AP16" s="295">
        <v>-3952</v>
      </c>
      <c r="AQ16" s="296">
        <v>-5022</v>
      </c>
      <c r="AR16" s="297">
        <v>-21.3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177</v>
      </c>
      <c r="AL17" s="1210"/>
      <c r="AM17" s="1210"/>
      <c r="AN17" s="1211"/>
      <c r="AO17" s="295">
        <v>1241262</v>
      </c>
      <c r="AP17" s="295">
        <v>53614</v>
      </c>
      <c r="AQ17" s="296">
        <v>69242</v>
      </c>
      <c r="AR17" s="297">
        <v>-22.6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502</v>
      </c>
      <c r="AL21" s="1204"/>
      <c r="AM21" s="1204"/>
      <c r="AN21" s="1205"/>
      <c r="AO21" s="307">
        <v>5.14</v>
      </c>
      <c r="AP21" s="308">
        <v>6.42</v>
      </c>
      <c r="AQ21" s="309">
        <v>-1.28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503</v>
      </c>
      <c r="AL22" s="1204"/>
      <c r="AM22" s="1204"/>
      <c r="AN22" s="1205"/>
      <c r="AO22" s="312">
        <v>95.2</v>
      </c>
      <c r="AP22" s="313">
        <v>97.3</v>
      </c>
      <c r="AQ22" s="314">
        <v>-2.1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505</v>
      </c>
      <c r="AO27" s="273"/>
      <c r="AP27" s="273"/>
      <c r="AQ27" s="273"/>
      <c r="AR27" s="273"/>
      <c r="AS27" s="273"/>
      <c r="AT27" s="273"/>
    </row>
    <row r="28" spans="1:46" ht="17.2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484</v>
      </c>
      <c r="AP30" s="283"/>
      <c r="AQ30" s="284" t="s">
        <v>485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486</v>
      </c>
      <c r="AQ31" s="290" t="s">
        <v>487</v>
      </c>
      <c r="AR31" s="291" t="s">
        <v>488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508</v>
      </c>
      <c r="AL32" s="1195"/>
      <c r="AM32" s="1195"/>
      <c r="AN32" s="1196"/>
      <c r="AO32" s="322">
        <v>563638</v>
      </c>
      <c r="AP32" s="322">
        <v>24345</v>
      </c>
      <c r="AQ32" s="323">
        <v>31321</v>
      </c>
      <c r="AR32" s="324">
        <v>-22.3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509</v>
      </c>
      <c r="AL33" s="1195"/>
      <c r="AM33" s="1195"/>
      <c r="AN33" s="1196"/>
      <c r="AO33" s="322" t="s">
        <v>493</v>
      </c>
      <c r="AP33" s="322" t="s">
        <v>493</v>
      </c>
      <c r="AQ33" s="323" t="s">
        <v>493</v>
      </c>
      <c r="AR33" s="324" t="s">
        <v>493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510</v>
      </c>
      <c r="AL34" s="1195"/>
      <c r="AM34" s="1195"/>
      <c r="AN34" s="1196"/>
      <c r="AO34" s="322" t="s">
        <v>493</v>
      </c>
      <c r="AP34" s="322" t="s">
        <v>493</v>
      </c>
      <c r="AQ34" s="323" t="s">
        <v>493</v>
      </c>
      <c r="AR34" s="324" t="s">
        <v>493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511</v>
      </c>
      <c r="AL35" s="1195"/>
      <c r="AM35" s="1195"/>
      <c r="AN35" s="1196"/>
      <c r="AO35" s="322">
        <v>96948</v>
      </c>
      <c r="AP35" s="322">
        <v>4187</v>
      </c>
      <c r="AQ35" s="323">
        <v>9685</v>
      </c>
      <c r="AR35" s="324">
        <v>-56.8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512</v>
      </c>
      <c r="AL36" s="1195"/>
      <c r="AM36" s="1195"/>
      <c r="AN36" s="1196"/>
      <c r="AO36" s="322">
        <v>40832</v>
      </c>
      <c r="AP36" s="322">
        <v>1764</v>
      </c>
      <c r="AQ36" s="323">
        <v>2454</v>
      </c>
      <c r="AR36" s="324">
        <v>-28.1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513</v>
      </c>
      <c r="AL37" s="1195"/>
      <c r="AM37" s="1195"/>
      <c r="AN37" s="1196"/>
      <c r="AO37" s="322" t="s">
        <v>493</v>
      </c>
      <c r="AP37" s="322" t="s">
        <v>493</v>
      </c>
      <c r="AQ37" s="323">
        <v>1182</v>
      </c>
      <c r="AR37" s="324" t="s">
        <v>493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514</v>
      </c>
      <c r="AL38" s="1198"/>
      <c r="AM38" s="1198"/>
      <c r="AN38" s="1199"/>
      <c r="AO38" s="325" t="s">
        <v>493</v>
      </c>
      <c r="AP38" s="325" t="s">
        <v>493</v>
      </c>
      <c r="AQ38" s="326">
        <v>1</v>
      </c>
      <c r="AR38" s="314" t="s">
        <v>493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515</v>
      </c>
      <c r="AL39" s="1198"/>
      <c r="AM39" s="1198"/>
      <c r="AN39" s="1199"/>
      <c r="AO39" s="322">
        <v>-23076</v>
      </c>
      <c r="AP39" s="322">
        <v>-997</v>
      </c>
      <c r="AQ39" s="323">
        <v>-3213</v>
      </c>
      <c r="AR39" s="324">
        <v>-69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516</v>
      </c>
      <c r="AL40" s="1195"/>
      <c r="AM40" s="1195"/>
      <c r="AN40" s="1196"/>
      <c r="AO40" s="322">
        <v>-448164</v>
      </c>
      <c r="AP40" s="322">
        <v>-19357</v>
      </c>
      <c r="AQ40" s="323">
        <v>-28480</v>
      </c>
      <c r="AR40" s="324">
        <v>-32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289</v>
      </c>
      <c r="AL41" s="1201"/>
      <c r="AM41" s="1201"/>
      <c r="AN41" s="1202"/>
      <c r="AO41" s="322">
        <v>230178</v>
      </c>
      <c r="AP41" s="322">
        <v>9942</v>
      </c>
      <c r="AQ41" s="323">
        <v>12950</v>
      </c>
      <c r="AR41" s="324">
        <v>-23.2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484</v>
      </c>
      <c r="AN49" s="1189" t="s">
        <v>520</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521</v>
      </c>
      <c r="AO50" s="339" t="s">
        <v>522</v>
      </c>
      <c r="AP50" s="340" t="s">
        <v>523</v>
      </c>
      <c r="AQ50" s="341" t="s">
        <v>524</v>
      </c>
      <c r="AR50" s="342" t="s">
        <v>525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718708</v>
      </c>
      <c r="AN51" s="344">
        <v>31769</v>
      </c>
      <c r="AO51" s="345">
        <v>15.4</v>
      </c>
      <c r="AP51" s="346">
        <v>53270</v>
      </c>
      <c r="AQ51" s="347">
        <v>13.8</v>
      </c>
      <c r="AR51" s="348">
        <v>1.6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490040</v>
      </c>
      <c r="AN52" s="352">
        <v>21661</v>
      </c>
      <c r="AO52" s="353">
        <v>41.6</v>
      </c>
      <c r="AP52" s="354">
        <v>24316</v>
      </c>
      <c r="AQ52" s="355">
        <v>0.8</v>
      </c>
      <c r="AR52" s="356">
        <v>40.799999999999997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563200</v>
      </c>
      <c r="AN53" s="344">
        <v>24671</v>
      </c>
      <c r="AO53" s="345">
        <v>-22.3</v>
      </c>
      <c r="AP53" s="346">
        <v>53292</v>
      </c>
      <c r="AQ53" s="347">
        <v>0</v>
      </c>
      <c r="AR53" s="348">
        <v>-22.3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221058</v>
      </c>
      <c r="AN54" s="352">
        <v>9684</v>
      </c>
      <c r="AO54" s="353">
        <v>-55.3</v>
      </c>
      <c r="AP54" s="354">
        <v>28900</v>
      </c>
      <c r="AQ54" s="355">
        <v>18.899999999999999</v>
      </c>
      <c r="AR54" s="356">
        <v>-74.2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534682</v>
      </c>
      <c r="AN55" s="344">
        <v>23243</v>
      </c>
      <c r="AO55" s="345">
        <v>-5.8</v>
      </c>
      <c r="AP55" s="346">
        <v>49919</v>
      </c>
      <c r="AQ55" s="347">
        <v>-6.3</v>
      </c>
      <c r="AR55" s="348">
        <v>0.5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143582</v>
      </c>
      <c r="AN56" s="352">
        <v>6242</v>
      </c>
      <c r="AO56" s="353">
        <v>-35.5</v>
      </c>
      <c r="AP56" s="354">
        <v>26398</v>
      </c>
      <c r="AQ56" s="355">
        <v>-8.6999999999999993</v>
      </c>
      <c r="AR56" s="356">
        <v>-26.8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674672</v>
      </c>
      <c r="AN57" s="344">
        <v>29203</v>
      </c>
      <c r="AO57" s="345">
        <v>25.6</v>
      </c>
      <c r="AP57" s="346">
        <v>47738</v>
      </c>
      <c r="AQ57" s="347">
        <v>-4.4000000000000004</v>
      </c>
      <c r="AR57" s="348">
        <v>30</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325001</v>
      </c>
      <c r="AN58" s="352">
        <v>14067</v>
      </c>
      <c r="AO58" s="353">
        <v>125.4</v>
      </c>
      <c r="AP58" s="354">
        <v>24937</v>
      </c>
      <c r="AQ58" s="355">
        <v>-5.5</v>
      </c>
      <c r="AR58" s="356">
        <v>130.9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937608</v>
      </c>
      <c r="AN59" s="344">
        <v>40498</v>
      </c>
      <c r="AO59" s="345">
        <v>38.700000000000003</v>
      </c>
      <c r="AP59" s="346">
        <v>52191</v>
      </c>
      <c r="AQ59" s="347">
        <v>9.3000000000000007</v>
      </c>
      <c r="AR59" s="348">
        <v>29.4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315749</v>
      </c>
      <c r="AN60" s="352">
        <v>13638</v>
      </c>
      <c r="AO60" s="353">
        <v>-3</v>
      </c>
      <c r="AP60" s="354">
        <v>24843</v>
      </c>
      <c r="AQ60" s="355">
        <v>-0.4</v>
      </c>
      <c r="AR60" s="356">
        <v>-2.6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685774</v>
      </c>
      <c r="AN61" s="359">
        <v>29877</v>
      </c>
      <c r="AO61" s="360">
        <v>10.3</v>
      </c>
      <c r="AP61" s="361">
        <v>51282</v>
      </c>
      <c r="AQ61" s="362">
        <v>2.5</v>
      </c>
      <c r="AR61" s="348">
        <v>7.8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299086</v>
      </c>
      <c r="AN62" s="352">
        <v>13058</v>
      </c>
      <c r="AO62" s="353">
        <v>14.6</v>
      </c>
      <c r="AP62" s="354">
        <v>25879</v>
      </c>
      <c r="AQ62" s="355">
        <v>1</v>
      </c>
      <c r="AR62" s="356">
        <v>13.6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oexvs5ZDgOISoJo1FjlFloq9Kabk45UZFZFAlyg6E+3hXo5CZRjaSUPtV9W7eVD9b4BMN7E/t9DSYNt+hDIDQw==" saltValue="ILU4nR310KwZV9P+JE90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I1"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TxOVSZS4iIkjoCyDansXmuvhrqC8ENOnGgA5U1NRtbyA8vHaco+MPn/Kt3w5hfTDfVl6ZZRYshuUw32BcOJEA==" saltValue="mFt535mmebA6qutzAqLo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I1"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neLhCARqOFSkhLs75qN0SftozDBc72P49UysGPwVx6t3rGezOeGR2+0+9X/ktszuLfoJ5ju906vhSmzfipL8Q==" saltValue="pJ04KT6KpNcAsO2BajTn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536</v>
      </c>
      <c r="G46" s="8" t="s">
        <v>537</v>
      </c>
      <c r="H46" s="8" t="s">
        <v>538</v>
      </c>
      <c r="I46" s="8" t="s">
        <v>539</v>
      </c>
      <c r="J46" s="9" t="s">
        <v>540</v>
      </c>
    </row>
    <row r="47" spans="2:10" ht="57.75" customHeight="1">
      <c r="B47" s="10"/>
      <c r="C47" s="1212" t="s">
        <v>3</v>
      </c>
      <c r="D47" s="1212"/>
      <c r="E47" s="1213"/>
      <c r="F47" s="11">
        <v>47.08</v>
      </c>
      <c r="G47" s="12">
        <v>51.02</v>
      </c>
      <c r="H47" s="12">
        <v>56.6</v>
      </c>
      <c r="I47" s="12">
        <v>61.8</v>
      </c>
      <c r="J47" s="13">
        <v>61.84</v>
      </c>
    </row>
    <row r="48" spans="2:10" ht="57.75" customHeight="1">
      <c r="B48" s="14"/>
      <c r="C48" s="1214" t="s">
        <v>4</v>
      </c>
      <c r="D48" s="1214"/>
      <c r="E48" s="1215"/>
      <c r="F48" s="15">
        <v>11.04</v>
      </c>
      <c r="G48" s="16">
        <v>5.66</v>
      </c>
      <c r="H48" s="16">
        <v>10.93</v>
      </c>
      <c r="I48" s="16">
        <v>6.12</v>
      </c>
      <c r="J48" s="17">
        <v>4.24</v>
      </c>
    </row>
    <row r="49" spans="2:10" ht="57.75" customHeight="1" thickBot="1">
      <c r="B49" s="18"/>
      <c r="C49" s="1216" t="s">
        <v>5</v>
      </c>
      <c r="D49" s="1216"/>
      <c r="E49" s="1217"/>
      <c r="F49" s="19">
        <v>11.77</v>
      </c>
      <c r="G49" s="20" t="s">
        <v>541</v>
      </c>
      <c r="H49" s="20">
        <v>12.29</v>
      </c>
      <c r="I49" s="20">
        <v>1.05</v>
      </c>
      <c r="J49" s="21" t="s">
        <v>542</v>
      </c>
    </row>
    <row r="50" spans="2:10" ht="13.5" customHeight="1"/>
    <row r="51" spans="2:10" ht="13.5" hidden="1" customHeight="1"/>
    <row r="52" spans="2:10" ht="13.5" hidden="1" customHeight="1"/>
    <row r="53" spans="2:10" ht="13.5" hidden="1" customHeight="1"/>
  </sheetData>
  <sheetProtection algorithmName="SHA-512" hashValue="T82pykjitIwc+gK5F6QOg9FpOhrWSxwxM/q8qDJ7RgKKvmkwC19L+4635aIk/ZslnULLriINY/YOWpDeoFhTvg==" saltValue="M7OEKjfxawEJIOtkWLwd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2019-10-30T09:48:03Z</cp:lastPrinted>
  <dcterms:created xsi:type="dcterms:W3CDTF">2019-02-14T04:29:58Z</dcterms:created>
  <dcterms:modified xsi:type="dcterms:W3CDTF">2019-10-30T09:49:06Z</dcterms:modified>
  <cp:category/>
</cp:coreProperties>
</file>